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 рабочие\ЭТП Аукционный дом\договоры\03 - ПМК6 - 32 129,70\25.02.11 - трансп., оборуд. и мат - 1.5 - 70 - не оф\документы\"/>
    </mc:Choice>
  </mc:AlternateContent>
  <xr:revisionPtr revIDLastSave="0" documentId="13_ncr:1_{1861E76D-D03D-44D0-8270-69AD1A4B2F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ВСЕ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9" i="11" l="1"/>
  <c r="H127" i="11"/>
  <c r="H126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1" i="11"/>
  <c r="H20" i="11"/>
  <c r="H19" i="11"/>
  <c r="H18" i="11"/>
  <c r="H17" i="11"/>
  <c r="H16" i="11"/>
  <c r="H15" i="11"/>
  <c r="H14" i="11"/>
  <c r="H13" i="11"/>
  <c r="H11" i="11"/>
  <c r="H10" i="11"/>
  <c r="H9" i="11"/>
  <c r="H8" i="11"/>
  <c r="H7" i="11"/>
  <c r="H6" i="11"/>
  <c r="H5" i="11"/>
  <c r="E124" i="11" l="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1" i="11" l="1"/>
  <c r="E20" i="11"/>
  <c r="E19" i="11"/>
  <c r="E18" i="11"/>
  <c r="E17" i="11"/>
  <c r="E16" i="11"/>
  <c r="E15" i="11"/>
  <c r="E14" i="11"/>
  <c r="E13" i="11"/>
  <c r="F129" i="11" l="1"/>
  <c r="I129" i="11" s="1"/>
  <c r="F127" i="11"/>
  <c r="I127" i="11" s="1"/>
  <c r="F126" i="11"/>
  <c r="I126" i="11" s="1"/>
  <c r="F124" i="11"/>
  <c r="I124" i="11" s="1"/>
  <c r="F123" i="11"/>
  <c r="I123" i="11" s="1"/>
  <c r="F122" i="11"/>
  <c r="I122" i="11" s="1"/>
  <c r="F121" i="11"/>
  <c r="I121" i="11" s="1"/>
  <c r="F120" i="11"/>
  <c r="I120" i="11" s="1"/>
  <c r="F119" i="11"/>
  <c r="I119" i="11" s="1"/>
  <c r="F118" i="11"/>
  <c r="I118" i="11" s="1"/>
  <c r="F117" i="11"/>
  <c r="I117" i="11" s="1"/>
  <c r="F116" i="11"/>
  <c r="I116" i="11" s="1"/>
  <c r="F115" i="11"/>
  <c r="I115" i="11" s="1"/>
  <c r="F114" i="11"/>
  <c r="I114" i="11" s="1"/>
  <c r="F113" i="11"/>
  <c r="I113" i="11" s="1"/>
  <c r="F112" i="11"/>
  <c r="I112" i="11" s="1"/>
  <c r="F111" i="11"/>
  <c r="I111" i="11" s="1"/>
  <c r="F110" i="11"/>
  <c r="I110" i="11" s="1"/>
  <c r="F109" i="11"/>
  <c r="I109" i="11" s="1"/>
  <c r="F108" i="11"/>
  <c r="I108" i="11" s="1"/>
  <c r="F107" i="11"/>
  <c r="I107" i="11" s="1"/>
  <c r="F106" i="11"/>
  <c r="I106" i="11" s="1"/>
  <c r="F105" i="11"/>
  <c r="I105" i="11" s="1"/>
  <c r="F104" i="11"/>
  <c r="I104" i="11" s="1"/>
  <c r="F103" i="11"/>
  <c r="I103" i="11" s="1"/>
  <c r="F102" i="11"/>
  <c r="I102" i="11" s="1"/>
  <c r="F101" i="11"/>
  <c r="I101" i="11" s="1"/>
  <c r="F100" i="11"/>
  <c r="I100" i="11" s="1"/>
  <c r="F99" i="11"/>
  <c r="I99" i="11" s="1"/>
  <c r="F98" i="11"/>
  <c r="I98" i="11" s="1"/>
  <c r="F97" i="11"/>
  <c r="I97" i="11" s="1"/>
  <c r="F96" i="11"/>
  <c r="I96" i="11" s="1"/>
  <c r="F95" i="11"/>
  <c r="I95" i="11" s="1"/>
  <c r="F94" i="11"/>
  <c r="I94" i="11" s="1"/>
  <c r="F93" i="11"/>
  <c r="I93" i="11" s="1"/>
  <c r="F92" i="11"/>
  <c r="I92" i="11" s="1"/>
  <c r="F91" i="11"/>
  <c r="I91" i="11" s="1"/>
  <c r="F90" i="11"/>
  <c r="I90" i="11" s="1"/>
  <c r="F89" i="11"/>
  <c r="I89" i="11" s="1"/>
  <c r="F88" i="11"/>
  <c r="I88" i="11" s="1"/>
  <c r="F87" i="11"/>
  <c r="I87" i="11" s="1"/>
  <c r="F86" i="11"/>
  <c r="I86" i="11" s="1"/>
  <c r="F85" i="11"/>
  <c r="I85" i="11" s="1"/>
  <c r="F84" i="11"/>
  <c r="I84" i="11" s="1"/>
  <c r="F83" i="11"/>
  <c r="I83" i="11" s="1"/>
  <c r="F82" i="11"/>
  <c r="I82" i="11" s="1"/>
  <c r="F81" i="11"/>
  <c r="I81" i="11" s="1"/>
  <c r="F80" i="11"/>
  <c r="I80" i="11" s="1"/>
  <c r="F79" i="11"/>
  <c r="I79" i="11" s="1"/>
  <c r="F78" i="11"/>
  <c r="I78" i="11" s="1"/>
  <c r="F77" i="11"/>
  <c r="I77" i="11" s="1"/>
  <c r="F76" i="11"/>
  <c r="I76" i="11" s="1"/>
  <c r="F75" i="11"/>
  <c r="I75" i="11" s="1"/>
  <c r="F74" i="11"/>
  <c r="I74" i="11" s="1"/>
  <c r="F73" i="11"/>
  <c r="I73" i="11" s="1"/>
  <c r="F72" i="11"/>
  <c r="I72" i="11" s="1"/>
  <c r="F71" i="11"/>
  <c r="I71" i="11" s="1"/>
  <c r="F70" i="11"/>
  <c r="I70" i="11" s="1"/>
  <c r="F69" i="11"/>
  <c r="I69" i="11" s="1"/>
  <c r="F68" i="11"/>
  <c r="I68" i="11" s="1"/>
  <c r="F67" i="11"/>
  <c r="I67" i="11" s="1"/>
  <c r="F66" i="11"/>
  <c r="I66" i="11" s="1"/>
  <c r="F65" i="11"/>
  <c r="I65" i="11" s="1"/>
  <c r="F64" i="11"/>
  <c r="I64" i="11" s="1"/>
  <c r="F63" i="11"/>
  <c r="I63" i="11" s="1"/>
  <c r="F62" i="11"/>
  <c r="I62" i="11" s="1"/>
  <c r="F61" i="11"/>
  <c r="I61" i="11" s="1"/>
  <c r="F60" i="11"/>
  <c r="I60" i="11" s="1"/>
  <c r="F59" i="11"/>
  <c r="I59" i="11" s="1"/>
  <c r="F58" i="11"/>
  <c r="I58" i="11" s="1"/>
  <c r="F57" i="11"/>
  <c r="I57" i="11" s="1"/>
  <c r="F56" i="11"/>
  <c r="I56" i="11" s="1"/>
  <c r="F55" i="11"/>
  <c r="I55" i="11" s="1"/>
  <c r="F54" i="11"/>
  <c r="I54" i="11" s="1"/>
  <c r="F53" i="11"/>
  <c r="I53" i="11" s="1"/>
  <c r="F52" i="11"/>
  <c r="I52" i="11" s="1"/>
  <c r="F51" i="11"/>
  <c r="I51" i="11" s="1"/>
  <c r="F50" i="11"/>
  <c r="I50" i="11" s="1"/>
  <c r="F49" i="11"/>
  <c r="I49" i="11" s="1"/>
  <c r="F48" i="11"/>
  <c r="I48" i="11" s="1"/>
  <c r="F47" i="11"/>
  <c r="I47" i="11" s="1"/>
  <c r="F46" i="11"/>
  <c r="I46" i="11" s="1"/>
  <c r="F45" i="11"/>
  <c r="I45" i="11" s="1"/>
  <c r="F44" i="11"/>
  <c r="I44" i="11" s="1"/>
  <c r="F43" i="11"/>
  <c r="I43" i="11" s="1"/>
  <c r="F42" i="11"/>
  <c r="I42" i="11" s="1"/>
  <c r="F41" i="11"/>
  <c r="I41" i="11" s="1"/>
  <c r="F40" i="11"/>
  <c r="I40" i="11" s="1"/>
  <c r="F39" i="11"/>
  <c r="I39" i="11" s="1"/>
  <c r="F38" i="11"/>
  <c r="I38" i="11" s="1"/>
  <c r="F37" i="11"/>
  <c r="I37" i="11" s="1"/>
  <c r="F36" i="11"/>
  <c r="I36" i="11" s="1"/>
  <c r="F35" i="11"/>
  <c r="I35" i="11" s="1"/>
  <c r="F34" i="11"/>
  <c r="I34" i="11" s="1"/>
  <c r="F33" i="11"/>
  <c r="I33" i="11" s="1"/>
  <c r="F32" i="11"/>
  <c r="I32" i="11" s="1"/>
  <c r="F31" i="11"/>
  <c r="I31" i="11" s="1"/>
  <c r="F30" i="11"/>
  <c r="I30" i="11" s="1"/>
  <c r="F29" i="11"/>
  <c r="I29" i="11" s="1"/>
  <c r="F28" i="11"/>
  <c r="I28" i="11" s="1"/>
  <c r="F27" i="11"/>
  <c r="I27" i="11" s="1"/>
  <c r="F26" i="11"/>
  <c r="I26" i="11" s="1"/>
  <c r="F25" i="11"/>
  <c r="I25" i="11" s="1"/>
  <c r="F24" i="11"/>
  <c r="I24" i="11" s="1"/>
  <c r="F23" i="11"/>
  <c r="I23" i="11" s="1"/>
  <c r="F21" i="11"/>
  <c r="I21" i="11" s="1"/>
  <c r="F20" i="11"/>
  <c r="I20" i="11" s="1"/>
  <c r="F19" i="11"/>
  <c r="I19" i="11" s="1"/>
  <c r="F18" i="11"/>
  <c r="I18" i="11" s="1"/>
  <c r="F17" i="11"/>
  <c r="I17" i="11" s="1"/>
  <c r="F16" i="11"/>
  <c r="I16" i="11" s="1"/>
  <c r="F15" i="11"/>
  <c r="I15" i="11" s="1"/>
  <c r="F14" i="11"/>
  <c r="I14" i="11" s="1"/>
  <c r="F13" i="11"/>
  <c r="I13" i="11" s="1"/>
  <c r="F11" i="11"/>
  <c r="I11" i="11" s="1"/>
  <c r="F10" i="11"/>
  <c r="I10" i="11" s="1"/>
  <c r="F9" i="11"/>
  <c r="I9" i="11" s="1"/>
  <c r="F8" i="11"/>
  <c r="I8" i="11" s="1"/>
  <c r="F7" i="11"/>
  <c r="I7" i="11" s="1"/>
  <c r="F6" i="11"/>
  <c r="I6" i="11" s="1"/>
  <c r="F5" i="11"/>
  <c r="I5" i="11" s="1"/>
</calcChain>
</file>

<file path=xl/sharedStrings.xml><?xml version="1.0" encoding="utf-8"?>
<sst xmlns="http://schemas.openxmlformats.org/spreadsheetml/2006/main" count="379" uniqueCount="243">
  <si>
    <t>Наименование
основного средства</t>
  </si>
  <si>
    <t>Вид (группа) ОС: Здания</t>
  </si>
  <si>
    <t xml:space="preserve"> 07134</t>
  </si>
  <si>
    <t>Блок-контейнер 6х2,45</t>
  </si>
  <si>
    <t xml:space="preserve"> 07171</t>
  </si>
  <si>
    <t>Бытовой блок-модуль М-К3-3-06-ВОТ 2,4*6*2,6м (6шк)</t>
  </si>
  <si>
    <t>Вагон</t>
  </si>
  <si>
    <t xml:space="preserve"> 01047</t>
  </si>
  <si>
    <t xml:space="preserve"> 01079</t>
  </si>
  <si>
    <t xml:space="preserve"> 01045</t>
  </si>
  <si>
    <t xml:space="preserve"> 01021</t>
  </si>
  <si>
    <t>Инструменталка</t>
  </si>
  <si>
    <t xml:space="preserve"> 01078</t>
  </si>
  <si>
    <t>Вид (группа) ОС: Инструмент</t>
  </si>
  <si>
    <t xml:space="preserve"> 00708</t>
  </si>
  <si>
    <t>Бензин.привод виброрейки Porto</t>
  </si>
  <si>
    <t xml:space="preserve"> 07126</t>
  </si>
  <si>
    <t>Бензиновый привод виброрейки</t>
  </si>
  <si>
    <t xml:space="preserve"> 07274</t>
  </si>
  <si>
    <t>Бензорез HUSQVARNA K760 (Швеция)</t>
  </si>
  <si>
    <t xml:space="preserve"> 00706</t>
  </si>
  <si>
    <t>Виброплита PCLX400 XONDA GX100</t>
  </si>
  <si>
    <t xml:space="preserve"> 00709</t>
  </si>
  <si>
    <t>Машина затирочная PRO 600 230</t>
  </si>
  <si>
    <t xml:space="preserve"> 07125</t>
  </si>
  <si>
    <t>Машина затирочная Pro Tilt 900 Honda</t>
  </si>
  <si>
    <t xml:space="preserve"> 07228</t>
  </si>
  <si>
    <t>Машина паркетношлифовальная СО 206, СПМК-1</t>
  </si>
  <si>
    <t xml:space="preserve"> 07278</t>
  </si>
  <si>
    <t>Молоток электр.BOSCH GSH 16-30</t>
  </si>
  <si>
    <t xml:space="preserve"> 07231</t>
  </si>
  <si>
    <t>Пушка тепловая ВЕ 100, СПМК-1</t>
  </si>
  <si>
    <t>Вид (группа) ОС: Машины и оборудование</t>
  </si>
  <si>
    <t xml:space="preserve"> 07166</t>
  </si>
  <si>
    <t>Аппарат высокого давления</t>
  </si>
  <si>
    <t xml:space="preserve"> 07294</t>
  </si>
  <si>
    <t>Бензорез  TS 420 4238 011 2810, Германия</t>
  </si>
  <si>
    <t xml:space="preserve"> 07219</t>
  </si>
  <si>
    <t>Бетономешалка 165/В, СПМК-1</t>
  </si>
  <si>
    <t xml:space="preserve"> 07141</t>
  </si>
  <si>
    <t>Бетоносмеситель BWA 150</t>
  </si>
  <si>
    <t>Бетоносмеситель BWA 200 РП</t>
  </si>
  <si>
    <t xml:space="preserve"> 05003</t>
  </si>
  <si>
    <t>Бетоносмеситель ВWA 200 РП</t>
  </si>
  <si>
    <t xml:space="preserve"> 04383</t>
  </si>
  <si>
    <t>Бетоноукладчик СМЖ 69Б</t>
  </si>
  <si>
    <t xml:space="preserve"> 07198</t>
  </si>
  <si>
    <t>Бункер БН-0,4 СТШБИ. Б-006.00.000</t>
  </si>
  <si>
    <t xml:space="preserve"> 07280</t>
  </si>
  <si>
    <t>Виброплита MS60-4 (Honda GX160)</t>
  </si>
  <si>
    <t xml:space="preserve"> 07197</t>
  </si>
  <si>
    <t>Виброплита VS 246 E12 (140г, двиг.HONDA)</t>
  </si>
  <si>
    <t xml:space="preserve"> 00697</t>
  </si>
  <si>
    <t>Вибротрамбовка SRV-66</t>
  </si>
  <si>
    <t xml:space="preserve"> 07167</t>
  </si>
  <si>
    <t>Вибротрамбовка МR 68H (Польша)</t>
  </si>
  <si>
    <t xml:space="preserve"> 07110</t>
  </si>
  <si>
    <t>Видеоплейер</t>
  </si>
  <si>
    <t xml:space="preserve"> 07224</t>
  </si>
  <si>
    <t>Вилы грузовые 525 №141, СПМК-1</t>
  </si>
  <si>
    <t xml:space="preserve"> 05005</t>
  </si>
  <si>
    <t>Влагомер МГ-4У 4005121</t>
  </si>
  <si>
    <t xml:space="preserve"> 07236</t>
  </si>
  <si>
    <t>Генератор горячего воздуха прямого нагрева, СПМК-1</t>
  </si>
  <si>
    <t xml:space="preserve"> 04065</t>
  </si>
  <si>
    <t>Емкость разгруз.цемента</t>
  </si>
  <si>
    <t xml:space="preserve"> 07152</t>
  </si>
  <si>
    <t>Затирочная машина Pro 900C Honda РП в комплекте</t>
  </si>
  <si>
    <t xml:space="preserve"> 07285</t>
  </si>
  <si>
    <t>Затирочная машина МТ24-4</t>
  </si>
  <si>
    <t xml:space="preserve"> 07284</t>
  </si>
  <si>
    <t xml:space="preserve"> 07160</t>
  </si>
  <si>
    <t>Захват для плит 1ПТМ шир.1186мм.</t>
  </si>
  <si>
    <t xml:space="preserve"> 07161</t>
  </si>
  <si>
    <t>Захват для плит 2ПТМ шир.1496мм.</t>
  </si>
  <si>
    <t xml:space="preserve"> 04196</t>
  </si>
  <si>
    <t>Комплексная трансформаторная подстанция</t>
  </si>
  <si>
    <t xml:space="preserve"> 04371</t>
  </si>
  <si>
    <t>Компьютер "ICS" D3.01</t>
  </si>
  <si>
    <t xml:space="preserve"> 05008</t>
  </si>
  <si>
    <t>Компьютер "Буг" монит прин.ист.бес.</t>
  </si>
  <si>
    <t xml:space="preserve"> 07245</t>
  </si>
  <si>
    <t>Компьютер "Катран" с монитором, СПМК-1</t>
  </si>
  <si>
    <t xml:space="preserve"> 07246</t>
  </si>
  <si>
    <t xml:space="preserve"> 07247</t>
  </si>
  <si>
    <t xml:space="preserve"> 07249</t>
  </si>
  <si>
    <t xml:space="preserve"> 07250</t>
  </si>
  <si>
    <t xml:space="preserve"> 07252</t>
  </si>
  <si>
    <t>Компьютер ПВМ Юником, СПМК-1</t>
  </si>
  <si>
    <t xml:space="preserve"> 04390</t>
  </si>
  <si>
    <t>Компьютер ПК "Катран" Intei Ce</t>
  </si>
  <si>
    <t xml:space="preserve"> 04391</t>
  </si>
  <si>
    <t>Компьютер ПК "Катран" в комплектк</t>
  </si>
  <si>
    <t xml:space="preserve"> 07264</t>
  </si>
  <si>
    <t>Компьютер ПЭВМ "Пилот", СПМК-1</t>
  </si>
  <si>
    <t xml:space="preserve"> 07254</t>
  </si>
  <si>
    <t>Компьютер с монитором, СПМК-1</t>
  </si>
  <si>
    <t xml:space="preserve"> 05007</t>
  </si>
  <si>
    <t>Компьютер"Буг"монитор,принтер.</t>
  </si>
  <si>
    <t xml:space="preserve"> 07209</t>
  </si>
  <si>
    <t>Котёл КВ-90/95 Т, СПМК-1</t>
  </si>
  <si>
    <t xml:space="preserve"> 04198</t>
  </si>
  <si>
    <t>Котел КТВ-31,5 "Тисом 1" (с комплектацией)</t>
  </si>
  <si>
    <t xml:space="preserve"> 04011</t>
  </si>
  <si>
    <t>Котел отопительный КВТ-90</t>
  </si>
  <si>
    <t xml:space="preserve"> 04009</t>
  </si>
  <si>
    <t>Котел отопительный КС-Т-25</t>
  </si>
  <si>
    <t xml:space="preserve"> 04010</t>
  </si>
  <si>
    <t>Котел отопительный КС-ТВ-25</t>
  </si>
  <si>
    <t xml:space="preserve"> 07277</t>
  </si>
  <si>
    <t>Локальная вычислительная сеть</t>
  </si>
  <si>
    <t xml:space="preserve"> 07237</t>
  </si>
  <si>
    <t>Машина затирочная 600 230, СПМК-1</t>
  </si>
  <si>
    <t xml:space="preserve"> 07227</t>
  </si>
  <si>
    <t>Машина затирочная 900-с, СПМК-1</t>
  </si>
  <si>
    <t xml:space="preserve"> 06009</t>
  </si>
  <si>
    <t>Машина паркетно-шлиф.СО299.1МИ</t>
  </si>
  <si>
    <t xml:space="preserve"> 06010</t>
  </si>
  <si>
    <t>Мозаично-шлифовальная машина G</t>
  </si>
  <si>
    <t xml:space="preserve"> 04237</t>
  </si>
  <si>
    <t>Молот ма 4129</t>
  </si>
  <si>
    <t xml:space="preserve"> 07158</t>
  </si>
  <si>
    <t xml:space="preserve"> 07186</t>
  </si>
  <si>
    <t>Монитор 19"Samsung</t>
  </si>
  <si>
    <t xml:space="preserve"> 07115</t>
  </si>
  <si>
    <t>Монитор 19"Samsung SM 943N</t>
  </si>
  <si>
    <t xml:space="preserve"> 07129</t>
  </si>
  <si>
    <t>Монитор Samsung SuncMaster 923NW 19 TFT LCD</t>
  </si>
  <si>
    <t xml:space="preserve"> 07118</t>
  </si>
  <si>
    <t>Монитор Samsung SyncMaster 920NW 19 TFT LCD</t>
  </si>
  <si>
    <t xml:space="preserve"> 07119</t>
  </si>
  <si>
    <t xml:space="preserve"> 04003</t>
  </si>
  <si>
    <t>Ножницы комбинированные</t>
  </si>
  <si>
    <t xml:space="preserve"> 07276</t>
  </si>
  <si>
    <t>Ноутбук Acer AS E1-731-20204G50Mnii (NX.MGAEU.003)</t>
  </si>
  <si>
    <t xml:space="preserve"> 04394</t>
  </si>
  <si>
    <t>Окрасочный агрегат 390КА в комплекте</t>
  </si>
  <si>
    <t xml:space="preserve"> 04250</t>
  </si>
  <si>
    <t>Пату-80</t>
  </si>
  <si>
    <t>ПК "Катран"</t>
  </si>
  <si>
    <t xml:space="preserve"> 07122</t>
  </si>
  <si>
    <t xml:space="preserve"> 07289</t>
  </si>
  <si>
    <t>ПК "Катран": процессор Intel Core i3-4170 (гл.бухг.)</t>
  </si>
  <si>
    <t xml:space="preserve"> 07295</t>
  </si>
  <si>
    <t>ПК Катран Intei Core i3-8100 (з/п)</t>
  </si>
  <si>
    <t xml:space="preserve"> 07288</t>
  </si>
  <si>
    <t>ПК: процессор Intel Pentium G3260 (зам.гл.бух.)</t>
  </si>
  <si>
    <t xml:space="preserve"> 04091</t>
  </si>
  <si>
    <t>Пресс-ножницы</t>
  </si>
  <si>
    <t>Принтер НР LaserJet P1006</t>
  </si>
  <si>
    <t xml:space="preserve"> 07121</t>
  </si>
  <si>
    <t xml:space="preserve"> 07257</t>
  </si>
  <si>
    <t>Принтер, СПМК-1</t>
  </si>
  <si>
    <t xml:space="preserve"> 07185</t>
  </si>
  <si>
    <t>ПЭВМ "Пилот Ptntium Е5200</t>
  </si>
  <si>
    <t xml:space="preserve"> 07144</t>
  </si>
  <si>
    <t>ПЭВМ "Пилот Ptntium Е5200 в комплекте</t>
  </si>
  <si>
    <t xml:space="preserve"> 07179</t>
  </si>
  <si>
    <t>ПЭВМ "Пилот Ptntium Е5300 в комплекте</t>
  </si>
  <si>
    <t xml:space="preserve"> 07136</t>
  </si>
  <si>
    <t>ПЭВМ "Пилот" Pentium E5200 в комплекте</t>
  </si>
  <si>
    <t xml:space="preserve"> 07168</t>
  </si>
  <si>
    <t>ПЭВМ "Пилот" в комплекте</t>
  </si>
  <si>
    <t xml:space="preserve"> 07165</t>
  </si>
  <si>
    <t xml:space="preserve"> 07153</t>
  </si>
  <si>
    <t xml:space="preserve"> 07154</t>
  </si>
  <si>
    <t>ПЭВМ "Пилот",Монитор,Колонки,флеш карта,Источник бесп.питания</t>
  </si>
  <si>
    <t xml:space="preserve"> 07117</t>
  </si>
  <si>
    <t>ПЭВМ "Пилот"Р2000/250/1 024/DVD-RW</t>
  </si>
  <si>
    <t xml:space="preserve"> 07189</t>
  </si>
  <si>
    <t>Сварочный аппарат инверторного типа INVERTER MARK 170 A.G</t>
  </si>
  <si>
    <t xml:space="preserve"> 07188</t>
  </si>
  <si>
    <t xml:space="preserve"> 07233</t>
  </si>
  <si>
    <t>Сварочный полуавтомат ПДГ 161 "Гефест-1", СПМК-1</t>
  </si>
  <si>
    <t xml:space="preserve"> 04067</t>
  </si>
  <si>
    <t>Силовой щит</t>
  </si>
  <si>
    <t xml:space="preserve"> 04361</t>
  </si>
  <si>
    <t>станок 4-стр вш 160-50</t>
  </si>
  <si>
    <t xml:space="preserve"> 04369</t>
  </si>
  <si>
    <t>Станок вытяжной</t>
  </si>
  <si>
    <t xml:space="preserve"> 04370</t>
  </si>
  <si>
    <t>Станок контактной сварки</t>
  </si>
  <si>
    <t xml:space="preserve"> 04084</t>
  </si>
  <si>
    <t>Станок сверлильный 24-135</t>
  </si>
  <si>
    <t xml:space="preserve"> 04235</t>
  </si>
  <si>
    <t xml:space="preserve"> 04230</t>
  </si>
  <si>
    <t>Станок сверлильный 2М-112</t>
  </si>
  <si>
    <t xml:space="preserve"> 04236</t>
  </si>
  <si>
    <t>Станок строгальный 7305т</t>
  </si>
  <si>
    <t xml:space="preserve"> 04006</t>
  </si>
  <si>
    <t>Станок токарно-винторезный</t>
  </si>
  <si>
    <t xml:space="preserve"> 04377</t>
  </si>
  <si>
    <t>Станок цдк-б-3</t>
  </si>
  <si>
    <t xml:space="preserve"> 07265</t>
  </si>
  <si>
    <t>Телефон факс 2800, СПМК-1</t>
  </si>
  <si>
    <t>Теодолит</t>
  </si>
  <si>
    <t xml:space="preserve"> 04226</t>
  </si>
  <si>
    <t xml:space="preserve"> 07191</t>
  </si>
  <si>
    <t>Теодолит электронный DT5В (5", без компенсатора)</t>
  </si>
  <si>
    <t xml:space="preserve"> 07234</t>
  </si>
  <si>
    <t>Тепловая пушка 44 к, СПМК-1</t>
  </si>
  <si>
    <t xml:space="preserve"> 04012</t>
  </si>
  <si>
    <t>Теплогенератор ТГЖ-0,06-01 с б</t>
  </si>
  <si>
    <t xml:space="preserve"> 04376</t>
  </si>
  <si>
    <t>Теплосчетчик ТЭМ-05-01 dy 50</t>
  </si>
  <si>
    <t xml:space="preserve"> 04331</t>
  </si>
  <si>
    <t>Трансформатор сварочный</t>
  </si>
  <si>
    <t xml:space="preserve"> 04332</t>
  </si>
  <si>
    <t xml:space="preserve"> 04291</t>
  </si>
  <si>
    <t>Трансформатор сварочный ТД-300</t>
  </si>
  <si>
    <t xml:space="preserve"> 04178</t>
  </si>
  <si>
    <t xml:space="preserve"> 07157</t>
  </si>
  <si>
    <t>Турбокомпрессор ТКР-90</t>
  </si>
  <si>
    <t xml:space="preserve"> 07170</t>
  </si>
  <si>
    <t>Установка для выдачи и перем.р-ра У-324М</t>
  </si>
  <si>
    <t xml:space="preserve"> 04193</t>
  </si>
  <si>
    <t>Установка моечная</t>
  </si>
  <si>
    <t xml:space="preserve"> 07055</t>
  </si>
  <si>
    <t>Холодильный шкаф</t>
  </si>
  <si>
    <t xml:space="preserve"> 07112</t>
  </si>
  <si>
    <t>Центр музыкальный</t>
  </si>
  <si>
    <t xml:space="preserve"> 04197</t>
  </si>
  <si>
    <t>Шлагбаум Will-6(в сб. с радиоканалом и кнопкой управления)</t>
  </si>
  <si>
    <t>Вид (группа) ОС: Производств. и хозяйств. инвентарь</t>
  </si>
  <si>
    <t xml:space="preserve"> 07195</t>
  </si>
  <si>
    <t>Комплект мебели (бухгалтерия)</t>
  </si>
  <si>
    <t xml:space="preserve"> 07293</t>
  </si>
  <si>
    <t>Универсальный пылесос VC 60-U 230V? Германия</t>
  </si>
  <si>
    <t>Вид (группа) ОС: Прочие основные фонды</t>
  </si>
  <si>
    <t xml:space="preserve"> 07266</t>
  </si>
  <si>
    <t>Мебельный гарнитур "Арника", СПМК-1</t>
  </si>
  <si>
    <t>начальная цена, рублей с НДС</t>
  </si>
  <si>
    <t>задаток, %</t>
  </si>
  <si>
    <t>задаток, рублей с НДС</t>
  </si>
  <si>
    <t>срок оплаты, календарных дней</t>
  </si>
  <si>
    <t>бс, рублей без НДС</t>
  </si>
  <si>
    <t>Инв. номер</t>
  </si>
  <si>
    <t>во, рублей без НДС</t>
  </si>
  <si>
    <t>лот №</t>
  </si>
  <si>
    <t>№ дог.</t>
  </si>
  <si>
    <t>03</t>
  </si>
  <si>
    <t>05004б</t>
  </si>
  <si>
    <t>начальная цена, рублей с НДС (третьи повторные)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</si>
</sst>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/>
    <xf numFmtId="0" fontId="3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topLeftCell="A2" zoomScale="160" zoomScaleNormal="160" workbookViewId="0">
      <pane ySplit="2" topLeftCell="A4" activePane="bottomLeft" state="frozen"/>
      <selection activeCell="A2" sqref="A2"/>
      <selection pane="bottomLeft" activeCell="K5" sqref="K5"/>
    </sheetView>
  </sheetViews>
  <sheetFormatPr defaultRowHeight="10.199999999999999" x14ac:dyDescent="0.2"/>
  <cols>
    <col min="1" max="1" width="3.44140625" style="5" bestFit="1" customWidth="1"/>
    <col min="2" max="2" width="5.44140625" style="5" bestFit="1" customWidth="1"/>
    <col min="3" max="3" width="45.77734375" style="3" customWidth="1"/>
    <col min="4" max="4" width="6.88671875" style="3" hidden="1" customWidth="1"/>
    <col min="5" max="5" width="7.5546875" style="3" hidden="1" customWidth="1"/>
    <col min="6" max="6" width="11" style="3" hidden="1" customWidth="1"/>
    <col min="7" max="7" width="7.33203125" style="3" hidden="1" customWidth="1"/>
    <col min="8" max="8" width="14.44140625" style="4" customWidth="1"/>
    <col min="9" max="9" width="8.88671875" style="3" customWidth="1"/>
    <col min="10" max="10" width="8.88671875" style="5" customWidth="1"/>
    <col min="11" max="196" width="8.88671875" style="3" customWidth="1"/>
    <col min="197" max="16384" width="8.88671875" style="3"/>
  </cols>
  <sheetData>
    <row r="1" spans="1:10" ht="3.9" customHeight="1" x14ac:dyDescent="0.2"/>
    <row r="2" spans="1:10" ht="21.6" customHeight="1" x14ac:dyDescent="0.2">
      <c r="A2" s="20" t="s">
        <v>238</v>
      </c>
      <c r="B2" s="21"/>
    </row>
    <row r="3" spans="1:10" ht="30.6" x14ac:dyDescent="0.2">
      <c r="A3" s="17" t="s">
        <v>239</v>
      </c>
      <c r="B3" s="18" t="s">
        <v>236</v>
      </c>
      <c r="C3" s="1" t="s">
        <v>0</v>
      </c>
      <c r="D3" s="1" t="s">
        <v>235</v>
      </c>
      <c r="E3" s="1" t="s">
        <v>237</v>
      </c>
      <c r="F3" s="1" t="s">
        <v>231</v>
      </c>
      <c r="G3" s="6" t="s">
        <v>232</v>
      </c>
      <c r="H3" s="2" t="s">
        <v>242</v>
      </c>
      <c r="I3" s="2" t="s">
        <v>233</v>
      </c>
      <c r="J3" s="1" t="s">
        <v>234</v>
      </c>
    </row>
    <row r="4" spans="1:10" x14ac:dyDescent="0.2">
      <c r="A4" s="16"/>
      <c r="B4" s="22" t="s">
        <v>1</v>
      </c>
      <c r="C4" s="22"/>
      <c r="D4" s="7"/>
      <c r="E4" s="7"/>
      <c r="F4" s="7"/>
      <c r="G4" s="8"/>
      <c r="H4" s="9"/>
      <c r="I4" s="8"/>
      <c r="J4" s="6"/>
    </row>
    <row r="5" spans="1:10" x14ac:dyDescent="0.2">
      <c r="A5" s="16" t="s">
        <v>240</v>
      </c>
      <c r="B5" s="1" t="s">
        <v>2</v>
      </c>
      <c r="C5" s="10" t="s">
        <v>3</v>
      </c>
      <c r="D5" s="11">
        <v>5981.35</v>
      </c>
      <c r="E5" s="11">
        <v>1200</v>
      </c>
      <c r="F5" s="11">
        <f>E5*1.2</f>
        <v>1440</v>
      </c>
      <c r="G5" s="6">
        <v>5</v>
      </c>
      <c r="H5" s="12">
        <f>F5*0.3</f>
        <v>432</v>
      </c>
      <c r="I5" s="11">
        <f>H5*0.05</f>
        <v>21.6</v>
      </c>
      <c r="J5" s="6">
        <v>30</v>
      </c>
    </row>
    <row r="6" spans="1:10" x14ac:dyDescent="0.2">
      <c r="A6" s="16" t="s">
        <v>240</v>
      </c>
      <c r="B6" s="1" t="s">
        <v>4</v>
      </c>
      <c r="C6" s="10" t="s">
        <v>5</v>
      </c>
      <c r="D6" s="11">
        <v>4825.57</v>
      </c>
      <c r="E6" s="11">
        <v>1100</v>
      </c>
      <c r="F6" s="11">
        <f t="shared" ref="F6:F64" si="0">E6*1.2</f>
        <v>1320</v>
      </c>
      <c r="G6" s="6">
        <v>5</v>
      </c>
      <c r="H6" s="12">
        <f t="shared" ref="H6:H11" si="1">F6*0.3</f>
        <v>396</v>
      </c>
      <c r="I6" s="11">
        <f t="shared" ref="I6:I11" si="2">H6*0.05</f>
        <v>19.8</v>
      </c>
      <c r="J6" s="6">
        <v>30</v>
      </c>
    </row>
    <row r="7" spans="1:10" x14ac:dyDescent="0.2">
      <c r="A7" s="16" t="s">
        <v>240</v>
      </c>
      <c r="B7" s="1" t="s">
        <v>7</v>
      </c>
      <c r="C7" s="10" t="s">
        <v>6</v>
      </c>
      <c r="D7" s="11">
        <v>1372.48</v>
      </c>
      <c r="E7" s="11">
        <v>1100</v>
      </c>
      <c r="F7" s="11">
        <f t="shared" si="0"/>
        <v>1320</v>
      </c>
      <c r="G7" s="6">
        <v>5</v>
      </c>
      <c r="H7" s="12">
        <f t="shared" si="1"/>
        <v>396</v>
      </c>
      <c r="I7" s="11">
        <f t="shared" si="2"/>
        <v>19.8</v>
      </c>
      <c r="J7" s="6">
        <v>30</v>
      </c>
    </row>
    <row r="8" spans="1:10" x14ac:dyDescent="0.2">
      <c r="A8" s="16" t="s">
        <v>240</v>
      </c>
      <c r="B8" s="1" t="s">
        <v>8</v>
      </c>
      <c r="C8" s="10" t="s">
        <v>6</v>
      </c>
      <c r="D8" s="11">
        <v>2706.85</v>
      </c>
      <c r="E8" s="11">
        <v>1100</v>
      </c>
      <c r="F8" s="11">
        <f t="shared" si="0"/>
        <v>1320</v>
      </c>
      <c r="G8" s="6">
        <v>5</v>
      </c>
      <c r="H8" s="12">
        <f t="shared" si="1"/>
        <v>396</v>
      </c>
      <c r="I8" s="11">
        <f t="shared" si="2"/>
        <v>19.8</v>
      </c>
      <c r="J8" s="6">
        <v>30</v>
      </c>
    </row>
    <row r="9" spans="1:10" x14ac:dyDescent="0.2">
      <c r="A9" s="16" t="s">
        <v>240</v>
      </c>
      <c r="B9" s="1" t="s">
        <v>9</v>
      </c>
      <c r="C9" s="10" t="s">
        <v>6</v>
      </c>
      <c r="D9" s="11">
        <v>2058.73</v>
      </c>
      <c r="E9" s="11">
        <v>1200</v>
      </c>
      <c r="F9" s="11">
        <f t="shared" si="0"/>
        <v>1440</v>
      </c>
      <c r="G9" s="6">
        <v>5</v>
      </c>
      <c r="H9" s="12">
        <f t="shared" si="1"/>
        <v>432</v>
      </c>
      <c r="I9" s="11">
        <f t="shared" si="2"/>
        <v>21.6</v>
      </c>
      <c r="J9" s="6">
        <v>30</v>
      </c>
    </row>
    <row r="10" spans="1:10" x14ac:dyDescent="0.2">
      <c r="A10" s="16" t="s">
        <v>240</v>
      </c>
      <c r="B10" s="1" t="s">
        <v>10</v>
      </c>
      <c r="C10" s="10" t="s">
        <v>6</v>
      </c>
      <c r="D10" s="11">
        <v>2058.73</v>
      </c>
      <c r="E10" s="11">
        <v>1100</v>
      </c>
      <c r="F10" s="11">
        <f t="shared" si="0"/>
        <v>1320</v>
      </c>
      <c r="G10" s="6">
        <v>5</v>
      </c>
      <c r="H10" s="12">
        <f t="shared" si="1"/>
        <v>396</v>
      </c>
      <c r="I10" s="11">
        <f t="shared" si="2"/>
        <v>19.8</v>
      </c>
      <c r="J10" s="6">
        <v>30</v>
      </c>
    </row>
    <row r="11" spans="1:10" x14ac:dyDescent="0.2">
      <c r="A11" s="16" t="s">
        <v>240</v>
      </c>
      <c r="B11" s="1" t="s">
        <v>12</v>
      </c>
      <c r="C11" s="10" t="s">
        <v>11</v>
      </c>
      <c r="D11" s="13">
        <v>545.17999999999995</v>
      </c>
      <c r="E11" s="11">
        <v>250</v>
      </c>
      <c r="F11" s="11">
        <f t="shared" si="0"/>
        <v>300</v>
      </c>
      <c r="G11" s="6">
        <v>5</v>
      </c>
      <c r="H11" s="12">
        <f t="shared" si="1"/>
        <v>90</v>
      </c>
      <c r="I11" s="11">
        <f t="shared" si="2"/>
        <v>4.5</v>
      </c>
      <c r="J11" s="6">
        <v>30</v>
      </c>
    </row>
    <row r="12" spans="1:10" x14ac:dyDescent="0.2">
      <c r="A12" s="16"/>
      <c r="B12" s="22" t="s">
        <v>13</v>
      </c>
      <c r="C12" s="22"/>
      <c r="D12" s="7"/>
      <c r="E12" s="11"/>
      <c r="F12" s="11"/>
      <c r="G12" s="8"/>
      <c r="H12" s="19"/>
      <c r="I12" s="7"/>
      <c r="J12" s="6"/>
    </row>
    <row r="13" spans="1:10" x14ac:dyDescent="0.2">
      <c r="A13" s="16" t="s">
        <v>240</v>
      </c>
      <c r="B13" s="1" t="s">
        <v>14</v>
      </c>
      <c r="C13" s="10" t="s">
        <v>15</v>
      </c>
      <c r="D13" s="11">
        <v>1949.49</v>
      </c>
      <c r="E13" s="11">
        <f t="shared" ref="E13:E21" si="3">D13</f>
        <v>1949.49</v>
      </c>
      <c r="F13" s="11">
        <f t="shared" si="0"/>
        <v>2339.3879999999999</v>
      </c>
      <c r="G13" s="6">
        <v>5</v>
      </c>
      <c r="H13" s="12">
        <f t="shared" ref="H13:H21" si="4">F13*0.3</f>
        <v>701.81639999999993</v>
      </c>
      <c r="I13" s="11">
        <f t="shared" ref="I13:I76" si="5">H13*0.05</f>
        <v>35.090820000000001</v>
      </c>
      <c r="J13" s="6">
        <v>30</v>
      </c>
    </row>
    <row r="14" spans="1:10" x14ac:dyDescent="0.2">
      <c r="A14" s="16" t="s">
        <v>240</v>
      </c>
      <c r="B14" s="1" t="s">
        <v>16</v>
      </c>
      <c r="C14" s="10" t="s">
        <v>17</v>
      </c>
      <c r="D14" s="11">
        <v>1918.86</v>
      </c>
      <c r="E14" s="11">
        <f t="shared" si="3"/>
        <v>1918.86</v>
      </c>
      <c r="F14" s="11">
        <f t="shared" si="0"/>
        <v>2302.6319999999996</v>
      </c>
      <c r="G14" s="6">
        <v>5</v>
      </c>
      <c r="H14" s="12">
        <f t="shared" si="4"/>
        <v>690.78959999999984</v>
      </c>
      <c r="I14" s="11">
        <f t="shared" si="5"/>
        <v>34.53947999999999</v>
      </c>
      <c r="J14" s="6">
        <v>30</v>
      </c>
    </row>
    <row r="15" spans="1:10" x14ac:dyDescent="0.2">
      <c r="A15" s="16" t="s">
        <v>240</v>
      </c>
      <c r="B15" s="1" t="s">
        <v>18</v>
      </c>
      <c r="C15" s="10" t="s">
        <v>19</v>
      </c>
      <c r="D15" s="13">
        <v>921.78</v>
      </c>
      <c r="E15" s="11">
        <f t="shared" si="3"/>
        <v>921.78</v>
      </c>
      <c r="F15" s="11">
        <f t="shared" si="0"/>
        <v>1106.136</v>
      </c>
      <c r="G15" s="6">
        <v>5</v>
      </c>
      <c r="H15" s="12">
        <f t="shared" si="4"/>
        <v>331.8408</v>
      </c>
      <c r="I15" s="11">
        <f t="shared" si="5"/>
        <v>16.592040000000001</v>
      </c>
      <c r="J15" s="6">
        <v>30</v>
      </c>
    </row>
    <row r="16" spans="1:10" x14ac:dyDescent="0.2">
      <c r="A16" s="16" t="s">
        <v>240</v>
      </c>
      <c r="B16" s="1" t="s">
        <v>20</v>
      </c>
      <c r="C16" s="10" t="s">
        <v>21</v>
      </c>
      <c r="D16" s="11">
        <v>1204.52</v>
      </c>
      <c r="E16" s="11">
        <f t="shared" si="3"/>
        <v>1204.52</v>
      </c>
      <c r="F16" s="11">
        <f t="shared" si="0"/>
        <v>1445.424</v>
      </c>
      <c r="G16" s="6">
        <v>5</v>
      </c>
      <c r="H16" s="12">
        <f t="shared" si="4"/>
        <v>433.62719999999996</v>
      </c>
      <c r="I16" s="11">
        <f t="shared" si="5"/>
        <v>21.681359999999998</v>
      </c>
      <c r="J16" s="6">
        <v>30</v>
      </c>
    </row>
    <row r="17" spans="1:10" x14ac:dyDescent="0.2">
      <c r="A17" s="16" t="s">
        <v>240</v>
      </c>
      <c r="B17" s="1" t="s">
        <v>22</v>
      </c>
      <c r="C17" s="10" t="s">
        <v>23</v>
      </c>
      <c r="D17" s="11">
        <v>2007.5</v>
      </c>
      <c r="E17" s="11">
        <f t="shared" si="3"/>
        <v>2007.5</v>
      </c>
      <c r="F17" s="11">
        <f t="shared" si="0"/>
        <v>2409</v>
      </c>
      <c r="G17" s="6">
        <v>5</v>
      </c>
      <c r="H17" s="12">
        <f t="shared" si="4"/>
        <v>722.69999999999993</v>
      </c>
      <c r="I17" s="11">
        <f t="shared" si="5"/>
        <v>36.134999999999998</v>
      </c>
      <c r="J17" s="6">
        <v>30</v>
      </c>
    </row>
    <row r="18" spans="1:10" x14ac:dyDescent="0.2">
      <c r="A18" s="16" t="s">
        <v>240</v>
      </c>
      <c r="B18" s="1" t="s">
        <v>24</v>
      </c>
      <c r="C18" s="10" t="s">
        <v>25</v>
      </c>
      <c r="D18" s="11">
        <v>2818.6</v>
      </c>
      <c r="E18" s="11">
        <f t="shared" si="3"/>
        <v>2818.6</v>
      </c>
      <c r="F18" s="11">
        <f t="shared" si="0"/>
        <v>3382.3199999999997</v>
      </c>
      <c r="G18" s="6">
        <v>5</v>
      </c>
      <c r="H18" s="12">
        <f t="shared" si="4"/>
        <v>1014.6959999999999</v>
      </c>
      <c r="I18" s="11">
        <f t="shared" si="5"/>
        <v>50.7348</v>
      </c>
      <c r="J18" s="6">
        <v>30</v>
      </c>
    </row>
    <row r="19" spans="1:10" x14ac:dyDescent="0.2">
      <c r="A19" s="16" t="s">
        <v>240</v>
      </c>
      <c r="B19" s="1" t="s">
        <v>26</v>
      </c>
      <c r="C19" s="10" t="s">
        <v>27</v>
      </c>
      <c r="D19" s="13">
        <v>324.44</v>
      </c>
      <c r="E19" s="11">
        <f t="shared" si="3"/>
        <v>324.44</v>
      </c>
      <c r="F19" s="11">
        <f t="shared" si="0"/>
        <v>389.32799999999997</v>
      </c>
      <c r="G19" s="6">
        <v>5</v>
      </c>
      <c r="H19" s="12">
        <f t="shared" si="4"/>
        <v>116.79839999999999</v>
      </c>
      <c r="I19" s="11">
        <f t="shared" si="5"/>
        <v>5.8399199999999993</v>
      </c>
      <c r="J19" s="6">
        <v>30</v>
      </c>
    </row>
    <row r="20" spans="1:10" x14ac:dyDescent="0.2">
      <c r="A20" s="16" t="s">
        <v>240</v>
      </c>
      <c r="B20" s="1" t="s">
        <v>28</v>
      </c>
      <c r="C20" s="10" t="s">
        <v>29</v>
      </c>
      <c r="D20" s="11">
        <v>2273.33</v>
      </c>
      <c r="E20" s="11">
        <f t="shared" si="3"/>
        <v>2273.33</v>
      </c>
      <c r="F20" s="11">
        <f t="shared" si="0"/>
        <v>2727.9959999999996</v>
      </c>
      <c r="G20" s="6">
        <v>5</v>
      </c>
      <c r="H20" s="12">
        <f t="shared" si="4"/>
        <v>818.39879999999982</v>
      </c>
      <c r="I20" s="11">
        <f t="shared" si="5"/>
        <v>40.919939999999997</v>
      </c>
      <c r="J20" s="6">
        <v>30</v>
      </c>
    </row>
    <row r="21" spans="1:10" x14ac:dyDescent="0.2">
      <c r="A21" s="16" t="s">
        <v>240</v>
      </c>
      <c r="B21" s="1" t="s">
        <v>30</v>
      </c>
      <c r="C21" s="10" t="s">
        <v>31</v>
      </c>
      <c r="D21" s="11">
        <v>1016.23</v>
      </c>
      <c r="E21" s="11">
        <f t="shared" si="3"/>
        <v>1016.23</v>
      </c>
      <c r="F21" s="11">
        <f t="shared" si="0"/>
        <v>1219.4759999999999</v>
      </c>
      <c r="G21" s="6">
        <v>5</v>
      </c>
      <c r="H21" s="12">
        <f t="shared" si="4"/>
        <v>365.84279999999995</v>
      </c>
      <c r="I21" s="11">
        <f t="shared" si="5"/>
        <v>18.29214</v>
      </c>
      <c r="J21" s="6">
        <v>30</v>
      </c>
    </row>
    <row r="22" spans="1:10" x14ac:dyDescent="0.2">
      <c r="A22" s="16"/>
      <c r="B22" s="22" t="s">
        <v>32</v>
      </c>
      <c r="C22" s="22"/>
      <c r="D22" s="7"/>
      <c r="E22" s="11"/>
      <c r="F22" s="11"/>
      <c r="G22" s="8"/>
      <c r="H22" s="19"/>
      <c r="I22" s="7"/>
      <c r="J22" s="6"/>
    </row>
    <row r="23" spans="1:10" x14ac:dyDescent="0.2">
      <c r="A23" s="16" t="s">
        <v>240</v>
      </c>
      <c r="B23" s="1" t="s">
        <v>33</v>
      </c>
      <c r="C23" s="10" t="s">
        <v>34</v>
      </c>
      <c r="D23" s="11">
        <v>4513.45</v>
      </c>
      <c r="E23" s="11">
        <f t="shared" ref="E23:E53" si="6">D23</f>
        <v>4513.45</v>
      </c>
      <c r="F23" s="11">
        <f t="shared" si="0"/>
        <v>5416.1399999999994</v>
      </c>
      <c r="G23" s="6">
        <v>5</v>
      </c>
      <c r="H23" s="12">
        <f t="shared" ref="H23:H86" si="7">F23*0.3</f>
        <v>1624.8419999999999</v>
      </c>
      <c r="I23" s="11">
        <f t="shared" si="5"/>
        <v>81.242099999999994</v>
      </c>
      <c r="J23" s="6">
        <v>30</v>
      </c>
    </row>
    <row r="24" spans="1:10" x14ac:dyDescent="0.2">
      <c r="A24" s="16" t="s">
        <v>240</v>
      </c>
      <c r="B24" s="1" t="s">
        <v>35</v>
      </c>
      <c r="C24" s="10" t="s">
        <v>36</v>
      </c>
      <c r="D24" s="11">
        <v>1530</v>
      </c>
      <c r="E24" s="11">
        <f t="shared" si="6"/>
        <v>1530</v>
      </c>
      <c r="F24" s="11">
        <f t="shared" si="0"/>
        <v>1836</v>
      </c>
      <c r="G24" s="6">
        <v>5</v>
      </c>
      <c r="H24" s="12">
        <f t="shared" si="7"/>
        <v>550.79999999999995</v>
      </c>
      <c r="I24" s="11">
        <f t="shared" si="5"/>
        <v>27.54</v>
      </c>
      <c r="J24" s="6">
        <v>30</v>
      </c>
    </row>
    <row r="25" spans="1:10" x14ac:dyDescent="0.2">
      <c r="A25" s="16" t="s">
        <v>240</v>
      </c>
      <c r="B25" s="1" t="s">
        <v>37</v>
      </c>
      <c r="C25" s="10" t="s">
        <v>38</v>
      </c>
      <c r="D25" s="11">
        <v>1671.57</v>
      </c>
      <c r="E25" s="11">
        <f t="shared" si="6"/>
        <v>1671.57</v>
      </c>
      <c r="F25" s="11">
        <f t="shared" si="0"/>
        <v>2005.8839999999998</v>
      </c>
      <c r="G25" s="6">
        <v>5</v>
      </c>
      <c r="H25" s="12">
        <f t="shared" si="7"/>
        <v>601.76519999999994</v>
      </c>
      <c r="I25" s="11">
        <f t="shared" si="5"/>
        <v>30.088259999999998</v>
      </c>
      <c r="J25" s="6">
        <v>30</v>
      </c>
    </row>
    <row r="26" spans="1:10" x14ac:dyDescent="0.2">
      <c r="A26" s="16" t="s">
        <v>240</v>
      </c>
      <c r="B26" s="1" t="s">
        <v>39</v>
      </c>
      <c r="C26" s="10" t="s">
        <v>40</v>
      </c>
      <c r="D26" s="11">
        <v>3020.23</v>
      </c>
      <c r="E26" s="11">
        <f t="shared" si="6"/>
        <v>3020.23</v>
      </c>
      <c r="F26" s="11">
        <f t="shared" si="0"/>
        <v>3624.2759999999998</v>
      </c>
      <c r="G26" s="6">
        <v>5</v>
      </c>
      <c r="H26" s="12">
        <f t="shared" si="7"/>
        <v>1087.2828</v>
      </c>
      <c r="I26" s="11">
        <f t="shared" si="5"/>
        <v>54.364139999999999</v>
      </c>
      <c r="J26" s="6">
        <v>30</v>
      </c>
    </row>
    <row r="27" spans="1:10" x14ac:dyDescent="0.2">
      <c r="A27" s="16" t="s">
        <v>240</v>
      </c>
      <c r="B27" s="1" t="s">
        <v>241</v>
      </c>
      <c r="C27" s="10" t="s">
        <v>41</v>
      </c>
      <c r="D27" s="11">
        <v>3307.88</v>
      </c>
      <c r="E27" s="11">
        <f t="shared" si="6"/>
        <v>3307.88</v>
      </c>
      <c r="F27" s="11">
        <f t="shared" si="0"/>
        <v>3969.4560000000001</v>
      </c>
      <c r="G27" s="6">
        <v>5</v>
      </c>
      <c r="H27" s="12">
        <f t="shared" si="7"/>
        <v>1190.8368</v>
      </c>
      <c r="I27" s="11">
        <f t="shared" si="5"/>
        <v>59.541840000000008</v>
      </c>
      <c r="J27" s="6">
        <v>30</v>
      </c>
    </row>
    <row r="28" spans="1:10" x14ac:dyDescent="0.2">
      <c r="A28" s="16" t="s">
        <v>240</v>
      </c>
      <c r="B28" s="1" t="s">
        <v>42</v>
      </c>
      <c r="C28" s="10" t="s">
        <v>43</v>
      </c>
      <c r="D28" s="11">
        <v>3307.88</v>
      </c>
      <c r="E28" s="11">
        <f t="shared" si="6"/>
        <v>3307.88</v>
      </c>
      <c r="F28" s="11">
        <f t="shared" si="0"/>
        <v>3969.4560000000001</v>
      </c>
      <c r="G28" s="6">
        <v>5</v>
      </c>
      <c r="H28" s="12">
        <f t="shared" si="7"/>
        <v>1190.8368</v>
      </c>
      <c r="I28" s="11">
        <f t="shared" si="5"/>
        <v>59.541840000000008</v>
      </c>
      <c r="J28" s="6">
        <v>30</v>
      </c>
    </row>
    <row r="29" spans="1:10" x14ac:dyDescent="0.2">
      <c r="A29" s="16" t="s">
        <v>240</v>
      </c>
      <c r="B29" s="1" t="s">
        <v>44</v>
      </c>
      <c r="C29" s="10" t="s">
        <v>45</v>
      </c>
      <c r="D29" s="11">
        <v>3869.54</v>
      </c>
      <c r="E29" s="11">
        <f t="shared" si="6"/>
        <v>3869.54</v>
      </c>
      <c r="F29" s="11">
        <f t="shared" si="0"/>
        <v>4643.4479999999994</v>
      </c>
      <c r="G29" s="6">
        <v>5</v>
      </c>
      <c r="H29" s="12">
        <f t="shared" si="7"/>
        <v>1393.0343999999998</v>
      </c>
      <c r="I29" s="11">
        <f t="shared" si="5"/>
        <v>69.651719999999997</v>
      </c>
      <c r="J29" s="6">
        <v>30</v>
      </c>
    </row>
    <row r="30" spans="1:10" x14ac:dyDescent="0.2">
      <c r="A30" s="16" t="s">
        <v>240</v>
      </c>
      <c r="B30" s="1" t="s">
        <v>46</v>
      </c>
      <c r="C30" s="10" t="s">
        <v>47</v>
      </c>
      <c r="D30" s="11">
        <v>2056.1799999999998</v>
      </c>
      <c r="E30" s="11">
        <f t="shared" si="6"/>
        <v>2056.1799999999998</v>
      </c>
      <c r="F30" s="11">
        <f t="shared" si="0"/>
        <v>2467.4159999999997</v>
      </c>
      <c r="G30" s="6">
        <v>5</v>
      </c>
      <c r="H30" s="12">
        <f t="shared" si="7"/>
        <v>740.22479999999985</v>
      </c>
      <c r="I30" s="11">
        <f t="shared" si="5"/>
        <v>37.011239999999994</v>
      </c>
      <c r="J30" s="6">
        <v>30</v>
      </c>
    </row>
    <row r="31" spans="1:10" x14ac:dyDescent="0.2">
      <c r="A31" s="16" t="s">
        <v>240</v>
      </c>
      <c r="B31" s="1" t="s">
        <v>48</v>
      </c>
      <c r="C31" s="10" t="s">
        <v>49</v>
      </c>
      <c r="D31" s="11">
        <v>2375.1999999999998</v>
      </c>
      <c r="E31" s="11">
        <f t="shared" si="6"/>
        <v>2375.1999999999998</v>
      </c>
      <c r="F31" s="11">
        <f t="shared" si="0"/>
        <v>2850.24</v>
      </c>
      <c r="G31" s="6">
        <v>5</v>
      </c>
      <c r="H31" s="12">
        <f t="shared" si="7"/>
        <v>855.07199999999989</v>
      </c>
      <c r="I31" s="11">
        <f t="shared" si="5"/>
        <v>42.753599999999999</v>
      </c>
      <c r="J31" s="6">
        <v>30</v>
      </c>
    </row>
    <row r="32" spans="1:10" x14ac:dyDescent="0.2">
      <c r="A32" s="16" t="s">
        <v>240</v>
      </c>
      <c r="B32" s="1" t="s">
        <v>50</v>
      </c>
      <c r="C32" s="10" t="s">
        <v>51</v>
      </c>
      <c r="D32" s="11">
        <v>3834.08</v>
      </c>
      <c r="E32" s="11">
        <f t="shared" si="6"/>
        <v>3834.08</v>
      </c>
      <c r="F32" s="11">
        <f t="shared" si="0"/>
        <v>4600.8959999999997</v>
      </c>
      <c r="G32" s="6">
        <v>5</v>
      </c>
      <c r="H32" s="12">
        <f t="shared" si="7"/>
        <v>1380.2687999999998</v>
      </c>
      <c r="I32" s="11">
        <f t="shared" si="5"/>
        <v>69.013439999999989</v>
      </c>
      <c r="J32" s="6">
        <v>30</v>
      </c>
    </row>
    <row r="33" spans="1:10" x14ac:dyDescent="0.2">
      <c r="A33" s="16" t="s">
        <v>240</v>
      </c>
      <c r="B33" s="1" t="s">
        <v>52</v>
      </c>
      <c r="C33" s="10" t="s">
        <v>53</v>
      </c>
      <c r="D33" s="11">
        <v>12922.65</v>
      </c>
      <c r="E33" s="11">
        <f t="shared" si="6"/>
        <v>12922.65</v>
      </c>
      <c r="F33" s="11">
        <f t="shared" si="0"/>
        <v>15507.179999999998</v>
      </c>
      <c r="G33" s="6">
        <v>5</v>
      </c>
      <c r="H33" s="12">
        <f t="shared" si="7"/>
        <v>4652.1539999999995</v>
      </c>
      <c r="I33" s="11">
        <f t="shared" si="5"/>
        <v>232.60769999999999</v>
      </c>
      <c r="J33" s="6">
        <v>30</v>
      </c>
    </row>
    <row r="34" spans="1:10" x14ac:dyDescent="0.2">
      <c r="A34" s="16" t="s">
        <v>240</v>
      </c>
      <c r="B34" s="1" t="s">
        <v>54</v>
      </c>
      <c r="C34" s="10" t="s">
        <v>55</v>
      </c>
      <c r="D34" s="11">
        <v>9260.19</v>
      </c>
      <c r="E34" s="11">
        <f t="shared" si="6"/>
        <v>9260.19</v>
      </c>
      <c r="F34" s="11">
        <f t="shared" si="0"/>
        <v>11112.228000000001</v>
      </c>
      <c r="G34" s="6">
        <v>5</v>
      </c>
      <c r="H34" s="12">
        <f t="shared" si="7"/>
        <v>3333.6684</v>
      </c>
      <c r="I34" s="11">
        <f t="shared" si="5"/>
        <v>166.68342000000001</v>
      </c>
      <c r="J34" s="6">
        <v>30</v>
      </c>
    </row>
    <row r="35" spans="1:10" x14ac:dyDescent="0.2">
      <c r="A35" s="16" t="s">
        <v>240</v>
      </c>
      <c r="B35" s="1" t="s">
        <v>56</v>
      </c>
      <c r="C35" s="10" t="s">
        <v>57</v>
      </c>
      <c r="D35" s="11">
        <v>275.13</v>
      </c>
      <c r="E35" s="11">
        <f t="shared" si="6"/>
        <v>275.13</v>
      </c>
      <c r="F35" s="11">
        <f t="shared" si="0"/>
        <v>330.15600000000001</v>
      </c>
      <c r="G35" s="6">
        <v>5</v>
      </c>
      <c r="H35" s="12">
        <f t="shared" si="7"/>
        <v>99.046800000000005</v>
      </c>
      <c r="I35" s="11">
        <f t="shared" si="5"/>
        <v>4.9523400000000004</v>
      </c>
      <c r="J35" s="6">
        <v>30</v>
      </c>
    </row>
    <row r="36" spans="1:10" x14ac:dyDescent="0.2">
      <c r="A36" s="16" t="s">
        <v>240</v>
      </c>
      <c r="B36" s="1" t="s">
        <v>58</v>
      </c>
      <c r="C36" s="10" t="s">
        <v>59</v>
      </c>
      <c r="D36" s="11">
        <v>2944.96</v>
      </c>
      <c r="E36" s="11">
        <f t="shared" si="6"/>
        <v>2944.96</v>
      </c>
      <c r="F36" s="11">
        <f t="shared" si="0"/>
        <v>3533.9519999999998</v>
      </c>
      <c r="G36" s="6">
        <v>5</v>
      </c>
      <c r="H36" s="12">
        <f t="shared" si="7"/>
        <v>1060.1855999999998</v>
      </c>
      <c r="I36" s="11">
        <f t="shared" si="5"/>
        <v>53.00927999999999</v>
      </c>
      <c r="J36" s="6">
        <v>30</v>
      </c>
    </row>
    <row r="37" spans="1:10" x14ac:dyDescent="0.2">
      <c r="A37" s="16" t="s">
        <v>240</v>
      </c>
      <c r="B37" s="1" t="s">
        <v>60</v>
      </c>
      <c r="C37" s="10" t="s">
        <v>61</v>
      </c>
      <c r="D37" s="11">
        <v>1640.49</v>
      </c>
      <c r="E37" s="11">
        <f t="shared" si="6"/>
        <v>1640.49</v>
      </c>
      <c r="F37" s="11">
        <f t="shared" si="0"/>
        <v>1968.588</v>
      </c>
      <c r="G37" s="6">
        <v>5</v>
      </c>
      <c r="H37" s="12">
        <f t="shared" si="7"/>
        <v>590.57639999999992</v>
      </c>
      <c r="I37" s="11">
        <f t="shared" si="5"/>
        <v>29.528819999999996</v>
      </c>
      <c r="J37" s="6">
        <v>30</v>
      </c>
    </row>
    <row r="38" spans="1:10" x14ac:dyDescent="0.2">
      <c r="A38" s="16" t="s">
        <v>240</v>
      </c>
      <c r="B38" s="1" t="s">
        <v>62</v>
      </c>
      <c r="C38" s="10" t="s">
        <v>63</v>
      </c>
      <c r="D38" s="11">
        <v>2361.5300000000002</v>
      </c>
      <c r="E38" s="11">
        <f t="shared" si="6"/>
        <v>2361.5300000000002</v>
      </c>
      <c r="F38" s="11">
        <f t="shared" si="0"/>
        <v>2833.8360000000002</v>
      </c>
      <c r="G38" s="6">
        <v>5</v>
      </c>
      <c r="H38" s="12">
        <f t="shared" si="7"/>
        <v>850.1508</v>
      </c>
      <c r="I38" s="11">
        <f t="shared" si="5"/>
        <v>42.507540000000006</v>
      </c>
      <c r="J38" s="6">
        <v>30</v>
      </c>
    </row>
    <row r="39" spans="1:10" x14ac:dyDescent="0.2">
      <c r="A39" s="16" t="s">
        <v>240</v>
      </c>
      <c r="B39" s="1" t="s">
        <v>64</v>
      </c>
      <c r="C39" s="10" t="s">
        <v>65</v>
      </c>
      <c r="D39" s="11">
        <v>8844.8700000000008</v>
      </c>
      <c r="E39" s="11">
        <f t="shared" si="6"/>
        <v>8844.8700000000008</v>
      </c>
      <c r="F39" s="11">
        <f t="shared" si="0"/>
        <v>10613.844000000001</v>
      </c>
      <c r="G39" s="6">
        <v>5</v>
      </c>
      <c r="H39" s="12">
        <f t="shared" si="7"/>
        <v>3184.1532000000002</v>
      </c>
      <c r="I39" s="11">
        <f t="shared" si="5"/>
        <v>159.20766000000003</v>
      </c>
      <c r="J39" s="6">
        <v>30</v>
      </c>
    </row>
    <row r="40" spans="1:10" x14ac:dyDescent="0.2">
      <c r="A40" s="16" t="s">
        <v>240</v>
      </c>
      <c r="B40" s="1" t="s">
        <v>66</v>
      </c>
      <c r="C40" s="10" t="s">
        <v>67</v>
      </c>
      <c r="D40" s="11">
        <v>3166.11</v>
      </c>
      <c r="E40" s="11">
        <f t="shared" si="6"/>
        <v>3166.11</v>
      </c>
      <c r="F40" s="11">
        <f t="shared" si="0"/>
        <v>3799.3319999999999</v>
      </c>
      <c r="G40" s="6">
        <v>5</v>
      </c>
      <c r="H40" s="12">
        <f t="shared" si="7"/>
        <v>1139.7995999999998</v>
      </c>
      <c r="I40" s="11">
        <f t="shared" si="5"/>
        <v>56.989979999999996</v>
      </c>
      <c r="J40" s="6">
        <v>30</v>
      </c>
    </row>
    <row r="41" spans="1:10" x14ac:dyDescent="0.2">
      <c r="A41" s="16" t="s">
        <v>240</v>
      </c>
      <c r="B41" s="1" t="s">
        <v>68</v>
      </c>
      <c r="C41" s="10" t="s">
        <v>69</v>
      </c>
      <c r="D41" s="11">
        <v>2501.65</v>
      </c>
      <c r="E41" s="11">
        <f t="shared" si="6"/>
        <v>2501.65</v>
      </c>
      <c r="F41" s="11">
        <f t="shared" si="0"/>
        <v>3001.98</v>
      </c>
      <c r="G41" s="6">
        <v>5</v>
      </c>
      <c r="H41" s="12">
        <f t="shared" si="7"/>
        <v>900.59399999999994</v>
      </c>
      <c r="I41" s="11">
        <f t="shared" si="5"/>
        <v>45.029699999999998</v>
      </c>
      <c r="J41" s="6">
        <v>30</v>
      </c>
    </row>
    <row r="42" spans="1:10" x14ac:dyDescent="0.2">
      <c r="A42" s="16" t="s">
        <v>240</v>
      </c>
      <c r="B42" s="1" t="s">
        <v>70</v>
      </c>
      <c r="C42" s="10" t="s">
        <v>69</v>
      </c>
      <c r="D42" s="11">
        <v>2501.65</v>
      </c>
      <c r="E42" s="11">
        <f t="shared" si="6"/>
        <v>2501.65</v>
      </c>
      <c r="F42" s="11">
        <f t="shared" si="0"/>
        <v>3001.98</v>
      </c>
      <c r="G42" s="6">
        <v>5</v>
      </c>
      <c r="H42" s="12">
        <f t="shared" si="7"/>
        <v>900.59399999999994</v>
      </c>
      <c r="I42" s="11">
        <f t="shared" si="5"/>
        <v>45.029699999999998</v>
      </c>
      <c r="J42" s="6">
        <v>30</v>
      </c>
    </row>
    <row r="43" spans="1:10" x14ac:dyDescent="0.2">
      <c r="A43" s="16" t="s">
        <v>240</v>
      </c>
      <c r="B43" s="1" t="s">
        <v>71</v>
      </c>
      <c r="C43" s="10" t="s">
        <v>72</v>
      </c>
      <c r="D43" s="11">
        <v>3206.29</v>
      </c>
      <c r="E43" s="11">
        <f t="shared" si="6"/>
        <v>3206.29</v>
      </c>
      <c r="F43" s="11">
        <f t="shared" si="0"/>
        <v>3847.5479999999998</v>
      </c>
      <c r="G43" s="6">
        <v>5</v>
      </c>
      <c r="H43" s="12">
        <f t="shared" si="7"/>
        <v>1154.2643999999998</v>
      </c>
      <c r="I43" s="11">
        <f t="shared" si="5"/>
        <v>57.713219999999993</v>
      </c>
      <c r="J43" s="6">
        <v>30</v>
      </c>
    </row>
    <row r="44" spans="1:10" x14ac:dyDescent="0.2">
      <c r="A44" s="16" t="s">
        <v>240</v>
      </c>
      <c r="B44" s="1" t="s">
        <v>73</v>
      </c>
      <c r="C44" s="10" t="s">
        <v>74</v>
      </c>
      <c r="D44" s="11">
        <v>3290.47</v>
      </c>
      <c r="E44" s="11">
        <f t="shared" si="6"/>
        <v>3290.47</v>
      </c>
      <c r="F44" s="11">
        <f t="shared" si="0"/>
        <v>3948.5639999999994</v>
      </c>
      <c r="G44" s="6">
        <v>5</v>
      </c>
      <c r="H44" s="12">
        <f t="shared" si="7"/>
        <v>1184.5691999999997</v>
      </c>
      <c r="I44" s="11">
        <f t="shared" si="5"/>
        <v>59.228459999999984</v>
      </c>
      <c r="J44" s="6">
        <v>30</v>
      </c>
    </row>
    <row r="45" spans="1:10" x14ac:dyDescent="0.2">
      <c r="A45" s="16" t="s">
        <v>240</v>
      </c>
      <c r="B45" s="1" t="s">
        <v>75</v>
      </c>
      <c r="C45" s="10" t="s">
        <v>76</v>
      </c>
      <c r="D45" s="11">
        <v>241.69</v>
      </c>
      <c r="E45" s="11">
        <f t="shared" si="6"/>
        <v>241.69</v>
      </c>
      <c r="F45" s="11">
        <f t="shared" si="0"/>
        <v>290.02799999999996</v>
      </c>
      <c r="G45" s="6">
        <v>5</v>
      </c>
      <c r="H45" s="12">
        <f t="shared" si="7"/>
        <v>87.00839999999998</v>
      </c>
      <c r="I45" s="11">
        <f t="shared" si="5"/>
        <v>4.3504199999999988</v>
      </c>
      <c r="J45" s="6">
        <v>30</v>
      </c>
    </row>
    <row r="46" spans="1:10" x14ac:dyDescent="0.2">
      <c r="A46" s="16" t="s">
        <v>240</v>
      </c>
      <c r="B46" s="1" t="s">
        <v>77</v>
      </c>
      <c r="C46" s="10" t="s">
        <v>78</v>
      </c>
      <c r="D46" s="11">
        <v>617.38</v>
      </c>
      <c r="E46" s="11">
        <f t="shared" si="6"/>
        <v>617.38</v>
      </c>
      <c r="F46" s="11">
        <f t="shared" si="0"/>
        <v>740.85599999999999</v>
      </c>
      <c r="G46" s="6">
        <v>5</v>
      </c>
      <c r="H46" s="12">
        <f t="shared" si="7"/>
        <v>222.2568</v>
      </c>
      <c r="I46" s="11">
        <f t="shared" si="5"/>
        <v>11.11284</v>
      </c>
      <c r="J46" s="6">
        <v>30</v>
      </c>
    </row>
    <row r="47" spans="1:10" x14ac:dyDescent="0.2">
      <c r="A47" s="16" t="s">
        <v>240</v>
      </c>
      <c r="B47" s="1" t="s">
        <v>79</v>
      </c>
      <c r="C47" s="10" t="s">
        <v>80</v>
      </c>
      <c r="D47" s="11">
        <v>613.42999999999995</v>
      </c>
      <c r="E47" s="11">
        <f t="shared" si="6"/>
        <v>613.42999999999995</v>
      </c>
      <c r="F47" s="11">
        <f t="shared" si="0"/>
        <v>736.11599999999987</v>
      </c>
      <c r="G47" s="6">
        <v>5</v>
      </c>
      <c r="H47" s="12">
        <f t="shared" si="7"/>
        <v>220.83479999999994</v>
      </c>
      <c r="I47" s="11">
        <f t="shared" si="5"/>
        <v>11.041739999999997</v>
      </c>
      <c r="J47" s="6">
        <v>30</v>
      </c>
    </row>
    <row r="48" spans="1:10" x14ac:dyDescent="0.2">
      <c r="A48" s="16" t="s">
        <v>240</v>
      </c>
      <c r="B48" s="1" t="s">
        <v>81</v>
      </c>
      <c r="C48" s="10" t="s">
        <v>82</v>
      </c>
      <c r="D48" s="11">
        <v>544.9</v>
      </c>
      <c r="E48" s="11">
        <f t="shared" si="6"/>
        <v>544.9</v>
      </c>
      <c r="F48" s="11">
        <f t="shared" si="0"/>
        <v>653.88</v>
      </c>
      <c r="G48" s="6">
        <v>5</v>
      </c>
      <c r="H48" s="12">
        <f t="shared" si="7"/>
        <v>196.16399999999999</v>
      </c>
      <c r="I48" s="11">
        <f t="shared" si="5"/>
        <v>9.8081999999999994</v>
      </c>
      <c r="J48" s="6">
        <v>30</v>
      </c>
    </row>
    <row r="49" spans="1:10" x14ac:dyDescent="0.2">
      <c r="A49" s="16" t="s">
        <v>240</v>
      </c>
      <c r="B49" s="1" t="s">
        <v>83</v>
      </c>
      <c r="C49" s="10" t="s">
        <v>82</v>
      </c>
      <c r="D49" s="11">
        <v>609.83000000000004</v>
      </c>
      <c r="E49" s="11">
        <f t="shared" si="6"/>
        <v>609.83000000000004</v>
      </c>
      <c r="F49" s="11">
        <f t="shared" si="0"/>
        <v>731.79600000000005</v>
      </c>
      <c r="G49" s="6">
        <v>5</v>
      </c>
      <c r="H49" s="12">
        <f t="shared" si="7"/>
        <v>219.53880000000001</v>
      </c>
      <c r="I49" s="11">
        <f t="shared" si="5"/>
        <v>10.976940000000001</v>
      </c>
      <c r="J49" s="6">
        <v>30</v>
      </c>
    </row>
    <row r="50" spans="1:10" x14ac:dyDescent="0.2">
      <c r="A50" s="16" t="s">
        <v>240</v>
      </c>
      <c r="B50" s="1" t="s">
        <v>84</v>
      </c>
      <c r="C50" s="10" t="s">
        <v>82</v>
      </c>
      <c r="D50" s="11">
        <v>609.83000000000004</v>
      </c>
      <c r="E50" s="11">
        <f t="shared" si="6"/>
        <v>609.83000000000004</v>
      </c>
      <c r="F50" s="11">
        <f t="shared" si="0"/>
        <v>731.79600000000005</v>
      </c>
      <c r="G50" s="6">
        <v>5</v>
      </c>
      <c r="H50" s="12">
        <f t="shared" si="7"/>
        <v>219.53880000000001</v>
      </c>
      <c r="I50" s="11">
        <f t="shared" si="5"/>
        <v>10.976940000000001</v>
      </c>
      <c r="J50" s="6">
        <v>30</v>
      </c>
    </row>
    <row r="51" spans="1:10" x14ac:dyDescent="0.2">
      <c r="A51" s="16" t="s">
        <v>240</v>
      </c>
      <c r="B51" s="1" t="s">
        <v>85</v>
      </c>
      <c r="C51" s="10" t="s">
        <v>82</v>
      </c>
      <c r="D51" s="11">
        <v>544.9</v>
      </c>
      <c r="E51" s="11">
        <f t="shared" si="6"/>
        <v>544.9</v>
      </c>
      <c r="F51" s="11">
        <f t="shared" si="0"/>
        <v>653.88</v>
      </c>
      <c r="G51" s="6">
        <v>5</v>
      </c>
      <c r="H51" s="12">
        <f t="shared" si="7"/>
        <v>196.16399999999999</v>
      </c>
      <c r="I51" s="11">
        <f t="shared" si="5"/>
        <v>9.8081999999999994</v>
      </c>
      <c r="J51" s="6">
        <v>30</v>
      </c>
    </row>
    <row r="52" spans="1:10" x14ac:dyDescent="0.2">
      <c r="A52" s="16" t="s">
        <v>240</v>
      </c>
      <c r="B52" s="1" t="s">
        <v>86</v>
      </c>
      <c r="C52" s="10" t="s">
        <v>82</v>
      </c>
      <c r="D52" s="11">
        <v>609.83000000000004</v>
      </c>
      <c r="E52" s="11">
        <f t="shared" si="6"/>
        <v>609.83000000000004</v>
      </c>
      <c r="F52" s="11">
        <f t="shared" si="0"/>
        <v>731.79600000000005</v>
      </c>
      <c r="G52" s="6">
        <v>5</v>
      </c>
      <c r="H52" s="12">
        <f t="shared" si="7"/>
        <v>219.53880000000001</v>
      </c>
      <c r="I52" s="11">
        <f t="shared" si="5"/>
        <v>10.976940000000001</v>
      </c>
      <c r="J52" s="6">
        <v>30</v>
      </c>
    </row>
    <row r="53" spans="1:10" x14ac:dyDescent="0.2">
      <c r="A53" s="16" t="s">
        <v>240</v>
      </c>
      <c r="B53" s="1" t="s">
        <v>87</v>
      </c>
      <c r="C53" s="10" t="s">
        <v>88</v>
      </c>
      <c r="D53" s="11">
        <v>615.72</v>
      </c>
      <c r="E53" s="11">
        <f t="shared" si="6"/>
        <v>615.72</v>
      </c>
      <c r="F53" s="11">
        <f t="shared" si="0"/>
        <v>738.86400000000003</v>
      </c>
      <c r="G53" s="6">
        <v>5</v>
      </c>
      <c r="H53" s="12">
        <f t="shared" si="7"/>
        <v>221.6592</v>
      </c>
      <c r="I53" s="11">
        <f t="shared" si="5"/>
        <v>11.08296</v>
      </c>
      <c r="J53" s="6">
        <v>30</v>
      </c>
    </row>
    <row r="54" spans="1:10" x14ac:dyDescent="0.2">
      <c r="A54" s="16" t="s">
        <v>240</v>
      </c>
      <c r="B54" s="1" t="s">
        <v>89</v>
      </c>
      <c r="C54" s="10" t="s">
        <v>90</v>
      </c>
      <c r="D54" s="11">
        <v>674.99</v>
      </c>
      <c r="E54" s="11">
        <f t="shared" ref="E54:E85" si="8">D54</f>
        <v>674.99</v>
      </c>
      <c r="F54" s="11">
        <f t="shared" si="0"/>
        <v>809.98799999999994</v>
      </c>
      <c r="G54" s="6">
        <v>5</v>
      </c>
      <c r="H54" s="12">
        <f t="shared" si="7"/>
        <v>242.99639999999997</v>
      </c>
      <c r="I54" s="11">
        <f t="shared" si="5"/>
        <v>12.149819999999998</v>
      </c>
      <c r="J54" s="6">
        <v>30</v>
      </c>
    </row>
    <row r="55" spans="1:10" x14ac:dyDescent="0.2">
      <c r="A55" s="16" t="s">
        <v>240</v>
      </c>
      <c r="B55" s="1" t="s">
        <v>91</v>
      </c>
      <c r="C55" s="10" t="s">
        <v>92</v>
      </c>
      <c r="D55" s="11">
        <v>593.12</v>
      </c>
      <c r="E55" s="11">
        <f t="shared" si="8"/>
        <v>593.12</v>
      </c>
      <c r="F55" s="11">
        <f t="shared" si="0"/>
        <v>711.74400000000003</v>
      </c>
      <c r="G55" s="6">
        <v>5</v>
      </c>
      <c r="H55" s="12">
        <f t="shared" si="7"/>
        <v>213.5232</v>
      </c>
      <c r="I55" s="11">
        <f t="shared" si="5"/>
        <v>10.676160000000001</v>
      </c>
      <c r="J55" s="6">
        <v>30</v>
      </c>
    </row>
    <row r="56" spans="1:10" x14ac:dyDescent="0.2">
      <c r="A56" s="16" t="s">
        <v>240</v>
      </c>
      <c r="B56" s="1" t="s">
        <v>93</v>
      </c>
      <c r="C56" s="10" t="s">
        <v>94</v>
      </c>
      <c r="D56" s="11">
        <v>945.06</v>
      </c>
      <c r="E56" s="11">
        <f t="shared" si="8"/>
        <v>945.06</v>
      </c>
      <c r="F56" s="11">
        <f t="shared" si="0"/>
        <v>1134.0719999999999</v>
      </c>
      <c r="G56" s="6">
        <v>5</v>
      </c>
      <c r="H56" s="12">
        <f t="shared" si="7"/>
        <v>340.22159999999997</v>
      </c>
      <c r="I56" s="11">
        <f t="shared" si="5"/>
        <v>17.01108</v>
      </c>
      <c r="J56" s="6">
        <v>30</v>
      </c>
    </row>
    <row r="57" spans="1:10" x14ac:dyDescent="0.2">
      <c r="A57" s="16" t="s">
        <v>240</v>
      </c>
      <c r="B57" s="1" t="s">
        <v>95</v>
      </c>
      <c r="C57" s="10" t="s">
        <v>96</v>
      </c>
      <c r="D57" s="11">
        <v>552.41999999999996</v>
      </c>
      <c r="E57" s="11">
        <f t="shared" si="8"/>
        <v>552.41999999999996</v>
      </c>
      <c r="F57" s="11">
        <f t="shared" si="0"/>
        <v>662.90399999999988</v>
      </c>
      <c r="G57" s="6">
        <v>5</v>
      </c>
      <c r="H57" s="12">
        <f t="shared" si="7"/>
        <v>198.87119999999996</v>
      </c>
      <c r="I57" s="11">
        <f t="shared" si="5"/>
        <v>9.943559999999998</v>
      </c>
      <c r="J57" s="6">
        <v>30</v>
      </c>
    </row>
    <row r="58" spans="1:10" x14ac:dyDescent="0.2">
      <c r="A58" s="16" t="s">
        <v>240</v>
      </c>
      <c r="B58" s="1" t="s">
        <v>97</v>
      </c>
      <c r="C58" s="10" t="s">
        <v>98</v>
      </c>
      <c r="D58" s="11">
        <v>613.42999999999995</v>
      </c>
      <c r="E58" s="11">
        <f t="shared" si="8"/>
        <v>613.42999999999995</v>
      </c>
      <c r="F58" s="11">
        <f t="shared" si="0"/>
        <v>736.11599999999987</v>
      </c>
      <c r="G58" s="6">
        <v>5</v>
      </c>
      <c r="H58" s="12">
        <f t="shared" si="7"/>
        <v>220.83479999999994</v>
      </c>
      <c r="I58" s="11">
        <f t="shared" si="5"/>
        <v>11.041739999999997</v>
      </c>
      <c r="J58" s="6">
        <v>30</v>
      </c>
    </row>
    <row r="59" spans="1:10" x14ac:dyDescent="0.2">
      <c r="A59" s="16" t="s">
        <v>240</v>
      </c>
      <c r="B59" s="1" t="s">
        <v>99</v>
      </c>
      <c r="C59" s="10" t="s">
        <v>100</v>
      </c>
      <c r="D59" s="11">
        <v>6912.97</v>
      </c>
      <c r="E59" s="11">
        <f t="shared" si="8"/>
        <v>6912.97</v>
      </c>
      <c r="F59" s="11">
        <f t="shared" si="0"/>
        <v>8295.5640000000003</v>
      </c>
      <c r="G59" s="6">
        <v>5</v>
      </c>
      <c r="H59" s="12">
        <f t="shared" si="7"/>
        <v>2488.6691999999998</v>
      </c>
      <c r="I59" s="11">
        <f t="shared" si="5"/>
        <v>124.43346</v>
      </c>
      <c r="J59" s="6">
        <v>30</v>
      </c>
    </row>
    <row r="60" spans="1:10" x14ac:dyDescent="0.2">
      <c r="A60" s="16" t="s">
        <v>240</v>
      </c>
      <c r="B60" s="1" t="s">
        <v>101</v>
      </c>
      <c r="C60" s="10" t="s">
        <v>102</v>
      </c>
      <c r="D60" s="11">
        <v>2246.9899999999998</v>
      </c>
      <c r="E60" s="11">
        <f t="shared" si="8"/>
        <v>2246.9899999999998</v>
      </c>
      <c r="F60" s="11">
        <f t="shared" si="0"/>
        <v>2696.3879999999995</v>
      </c>
      <c r="G60" s="6">
        <v>5</v>
      </c>
      <c r="H60" s="12">
        <f t="shared" si="7"/>
        <v>808.91639999999984</v>
      </c>
      <c r="I60" s="11">
        <f t="shared" si="5"/>
        <v>40.445819999999998</v>
      </c>
      <c r="J60" s="6">
        <v>30</v>
      </c>
    </row>
    <row r="61" spans="1:10" x14ac:dyDescent="0.2">
      <c r="A61" s="16" t="s">
        <v>240</v>
      </c>
      <c r="B61" s="1" t="s">
        <v>103</v>
      </c>
      <c r="C61" s="10" t="s">
        <v>104</v>
      </c>
      <c r="D61" s="11">
        <v>3421.14</v>
      </c>
      <c r="E61" s="11">
        <f t="shared" si="8"/>
        <v>3421.14</v>
      </c>
      <c r="F61" s="11">
        <f t="shared" si="0"/>
        <v>4105.3679999999995</v>
      </c>
      <c r="G61" s="6">
        <v>5</v>
      </c>
      <c r="H61" s="12">
        <f t="shared" si="7"/>
        <v>1231.6103999999998</v>
      </c>
      <c r="I61" s="11">
        <f t="shared" si="5"/>
        <v>61.580519999999993</v>
      </c>
      <c r="J61" s="6">
        <v>30</v>
      </c>
    </row>
    <row r="62" spans="1:10" x14ac:dyDescent="0.2">
      <c r="A62" s="16" t="s">
        <v>240</v>
      </c>
      <c r="B62" s="1" t="s">
        <v>105</v>
      </c>
      <c r="C62" s="10" t="s">
        <v>106</v>
      </c>
      <c r="D62" s="11">
        <v>480.01</v>
      </c>
      <c r="E62" s="11">
        <f t="shared" si="8"/>
        <v>480.01</v>
      </c>
      <c r="F62" s="11">
        <f t="shared" si="0"/>
        <v>576.01199999999994</v>
      </c>
      <c r="G62" s="6">
        <v>5</v>
      </c>
      <c r="H62" s="12">
        <f t="shared" si="7"/>
        <v>172.80359999999999</v>
      </c>
      <c r="I62" s="11">
        <f t="shared" si="5"/>
        <v>8.6401799999999991</v>
      </c>
      <c r="J62" s="6">
        <v>30</v>
      </c>
    </row>
    <row r="63" spans="1:10" x14ac:dyDescent="0.2">
      <c r="A63" s="16" t="s">
        <v>240</v>
      </c>
      <c r="B63" s="1" t="s">
        <v>107</v>
      </c>
      <c r="C63" s="10" t="s">
        <v>108</v>
      </c>
      <c r="D63" s="11">
        <v>580.13</v>
      </c>
      <c r="E63" s="11">
        <f t="shared" si="8"/>
        <v>580.13</v>
      </c>
      <c r="F63" s="11">
        <f t="shared" si="0"/>
        <v>696.15599999999995</v>
      </c>
      <c r="G63" s="6">
        <v>5</v>
      </c>
      <c r="H63" s="12">
        <f t="shared" si="7"/>
        <v>208.84679999999997</v>
      </c>
      <c r="I63" s="11">
        <f t="shared" si="5"/>
        <v>10.44234</v>
      </c>
      <c r="J63" s="6">
        <v>30</v>
      </c>
    </row>
    <row r="64" spans="1:10" x14ac:dyDescent="0.2">
      <c r="A64" s="16" t="s">
        <v>240</v>
      </c>
      <c r="B64" s="1" t="s">
        <v>109</v>
      </c>
      <c r="C64" s="10" t="s">
        <v>110</v>
      </c>
      <c r="D64" s="11">
        <v>6232.57</v>
      </c>
      <c r="E64" s="11">
        <f t="shared" si="8"/>
        <v>6232.57</v>
      </c>
      <c r="F64" s="11">
        <f t="shared" si="0"/>
        <v>7479.0839999999989</v>
      </c>
      <c r="G64" s="6">
        <v>5</v>
      </c>
      <c r="H64" s="12">
        <f t="shared" si="7"/>
        <v>2243.7251999999994</v>
      </c>
      <c r="I64" s="11">
        <f t="shared" si="5"/>
        <v>112.18625999999998</v>
      </c>
      <c r="J64" s="6">
        <v>30</v>
      </c>
    </row>
    <row r="65" spans="1:10" x14ac:dyDescent="0.2">
      <c r="A65" s="16" t="s">
        <v>240</v>
      </c>
      <c r="B65" s="1" t="s">
        <v>111</v>
      </c>
      <c r="C65" s="10" t="s">
        <v>112</v>
      </c>
      <c r="D65" s="11">
        <v>2084.36</v>
      </c>
      <c r="E65" s="11">
        <f t="shared" si="8"/>
        <v>2084.36</v>
      </c>
      <c r="F65" s="11">
        <f t="shared" ref="F65:F127" si="9">E65*1.2</f>
        <v>2501.232</v>
      </c>
      <c r="G65" s="6">
        <v>5</v>
      </c>
      <c r="H65" s="12">
        <f t="shared" si="7"/>
        <v>750.36959999999999</v>
      </c>
      <c r="I65" s="11">
        <f t="shared" si="5"/>
        <v>37.518480000000004</v>
      </c>
      <c r="J65" s="6">
        <v>30</v>
      </c>
    </row>
    <row r="66" spans="1:10" x14ac:dyDescent="0.2">
      <c r="A66" s="16" t="s">
        <v>240</v>
      </c>
      <c r="B66" s="1" t="s">
        <v>113</v>
      </c>
      <c r="C66" s="10" t="s">
        <v>114</v>
      </c>
      <c r="D66" s="11">
        <v>2045.81</v>
      </c>
      <c r="E66" s="11">
        <f t="shared" si="8"/>
        <v>2045.81</v>
      </c>
      <c r="F66" s="11">
        <f t="shared" si="9"/>
        <v>2454.9719999999998</v>
      </c>
      <c r="G66" s="6">
        <v>5</v>
      </c>
      <c r="H66" s="12">
        <f t="shared" si="7"/>
        <v>736.49159999999995</v>
      </c>
      <c r="I66" s="11">
        <f t="shared" si="5"/>
        <v>36.824579999999997</v>
      </c>
      <c r="J66" s="6">
        <v>30</v>
      </c>
    </row>
    <row r="67" spans="1:10" x14ac:dyDescent="0.2">
      <c r="A67" s="16" t="s">
        <v>240</v>
      </c>
      <c r="B67" s="1" t="s">
        <v>115</v>
      </c>
      <c r="C67" s="10" t="s">
        <v>116</v>
      </c>
      <c r="D67" s="11">
        <v>992.07</v>
      </c>
      <c r="E67" s="11">
        <f t="shared" si="8"/>
        <v>992.07</v>
      </c>
      <c r="F67" s="11">
        <f t="shared" si="9"/>
        <v>1190.4839999999999</v>
      </c>
      <c r="G67" s="6">
        <v>5</v>
      </c>
      <c r="H67" s="12">
        <f t="shared" si="7"/>
        <v>357.14519999999999</v>
      </c>
      <c r="I67" s="11">
        <f t="shared" si="5"/>
        <v>17.85726</v>
      </c>
      <c r="J67" s="6">
        <v>30</v>
      </c>
    </row>
    <row r="68" spans="1:10" x14ac:dyDescent="0.2">
      <c r="A68" s="16" t="s">
        <v>240</v>
      </c>
      <c r="B68" s="1" t="s">
        <v>117</v>
      </c>
      <c r="C68" s="10" t="s">
        <v>118</v>
      </c>
      <c r="D68" s="11">
        <v>2190.58</v>
      </c>
      <c r="E68" s="11">
        <f t="shared" si="8"/>
        <v>2190.58</v>
      </c>
      <c r="F68" s="11">
        <f t="shared" si="9"/>
        <v>2628.6959999999999</v>
      </c>
      <c r="G68" s="6">
        <v>5</v>
      </c>
      <c r="H68" s="12">
        <f t="shared" si="7"/>
        <v>788.60879999999997</v>
      </c>
      <c r="I68" s="11">
        <f t="shared" si="5"/>
        <v>39.430440000000004</v>
      </c>
      <c r="J68" s="6">
        <v>30</v>
      </c>
    </row>
    <row r="69" spans="1:10" x14ac:dyDescent="0.2">
      <c r="A69" s="16" t="s">
        <v>240</v>
      </c>
      <c r="B69" s="1" t="s">
        <v>119</v>
      </c>
      <c r="C69" s="10" t="s">
        <v>120</v>
      </c>
      <c r="D69" s="11">
        <v>2460.71</v>
      </c>
      <c r="E69" s="11">
        <f t="shared" si="8"/>
        <v>2460.71</v>
      </c>
      <c r="F69" s="11">
        <f t="shared" si="9"/>
        <v>2952.8519999999999</v>
      </c>
      <c r="G69" s="6">
        <v>5</v>
      </c>
      <c r="H69" s="12">
        <f t="shared" si="7"/>
        <v>885.85559999999998</v>
      </c>
      <c r="I69" s="11">
        <f t="shared" si="5"/>
        <v>44.29278</v>
      </c>
      <c r="J69" s="6">
        <v>30</v>
      </c>
    </row>
    <row r="70" spans="1:10" x14ac:dyDescent="0.2">
      <c r="A70" s="16" t="s">
        <v>240</v>
      </c>
      <c r="B70" s="1" t="s">
        <v>121</v>
      </c>
      <c r="C70" s="10" t="s">
        <v>29</v>
      </c>
      <c r="D70" s="11">
        <v>3606.3</v>
      </c>
      <c r="E70" s="11">
        <f t="shared" si="8"/>
        <v>3606.3</v>
      </c>
      <c r="F70" s="11">
        <f t="shared" si="9"/>
        <v>4327.5600000000004</v>
      </c>
      <c r="G70" s="6">
        <v>5</v>
      </c>
      <c r="H70" s="12">
        <f t="shared" si="7"/>
        <v>1298.268</v>
      </c>
      <c r="I70" s="11">
        <f t="shared" si="5"/>
        <v>64.91340000000001</v>
      </c>
      <c r="J70" s="6">
        <v>30</v>
      </c>
    </row>
    <row r="71" spans="1:10" x14ac:dyDescent="0.2">
      <c r="A71" s="16" t="s">
        <v>240</v>
      </c>
      <c r="B71" s="1" t="s">
        <v>122</v>
      </c>
      <c r="C71" s="10" t="s">
        <v>123</v>
      </c>
      <c r="D71" s="11">
        <v>247.99</v>
      </c>
      <c r="E71" s="11">
        <f t="shared" si="8"/>
        <v>247.99</v>
      </c>
      <c r="F71" s="11">
        <f t="shared" si="9"/>
        <v>297.58800000000002</v>
      </c>
      <c r="G71" s="6">
        <v>5</v>
      </c>
      <c r="H71" s="12">
        <f t="shared" si="7"/>
        <v>89.27640000000001</v>
      </c>
      <c r="I71" s="11">
        <f t="shared" si="5"/>
        <v>4.463820000000001</v>
      </c>
      <c r="J71" s="6">
        <v>30</v>
      </c>
    </row>
    <row r="72" spans="1:10" x14ac:dyDescent="0.2">
      <c r="A72" s="16" t="s">
        <v>240</v>
      </c>
      <c r="B72" s="1" t="s">
        <v>124</v>
      </c>
      <c r="C72" s="10" t="s">
        <v>125</v>
      </c>
      <c r="D72" s="11">
        <v>228.4</v>
      </c>
      <c r="E72" s="11">
        <f t="shared" si="8"/>
        <v>228.4</v>
      </c>
      <c r="F72" s="11">
        <f t="shared" si="9"/>
        <v>274.08</v>
      </c>
      <c r="G72" s="6">
        <v>5</v>
      </c>
      <c r="H72" s="12">
        <f t="shared" si="7"/>
        <v>82.22399999999999</v>
      </c>
      <c r="I72" s="11">
        <f t="shared" si="5"/>
        <v>4.1111999999999993</v>
      </c>
      <c r="J72" s="6">
        <v>30</v>
      </c>
    </row>
    <row r="73" spans="1:10" x14ac:dyDescent="0.2">
      <c r="A73" s="16" t="s">
        <v>240</v>
      </c>
      <c r="B73" s="1" t="s">
        <v>126</v>
      </c>
      <c r="C73" s="10" t="s">
        <v>127</v>
      </c>
      <c r="D73" s="11">
        <v>174.09</v>
      </c>
      <c r="E73" s="11">
        <f t="shared" si="8"/>
        <v>174.09</v>
      </c>
      <c r="F73" s="11">
        <f t="shared" si="9"/>
        <v>208.90799999999999</v>
      </c>
      <c r="G73" s="6">
        <v>5</v>
      </c>
      <c r="H73" s="12">
        <f t="shared" si="7"/>
        <v>62.672399999999996</v>
      </c>
      <c r="I73" s="11">
        <f t="shared" si="5"/>
        <v>3.1336200000000001</v>
      </c>
      <c r="J73" s="6">
        <v>30</v>
      </c>
    </row>
    <row r="74" spans="1:10" x14ac:dyDescent="0.2">
      <c r="A74" s="16" t="s">
        <v>240</v>
      </c>
      <c r="B74" s="1" t="s">
        <v>128</v>
      </c>
      <c r="C74" s="10" t="s">
        <v>129</v>
      </c>
      <c r="D74" s="11">
        <v>212.69</v>
      </c>
      <c r="E74" s="11">
        <f t="shared" si="8"/>
        <v>212.69</v>
      </c>
      <c r="F74" s="11">
        <f t="shared" si="9"/>
        <v>255.22799999999998</v>
      </c>
      <c r="G74" s="6">
        <v>5</v>
      </c>
      <c r="H74" s="12">
        <f t="shared" si="7"/>
        <v>76.568399999999997</v>
      </c>
      <c r="I74" s="11">
        <f t="shared" si="5"/>
        <v>3.8284199999999999</v>
      </c>
      <c r="J74" s="6">
        <v>30</v>
      </c>
    </row>
    <row r="75" spans="1:10" x14ac:dyDescent="0.2">
      <c r="A75" s="16" t="s">
        <v>240</v>
      </c>
      <c r="B75" s="1" t="s">
        <v>130</v>
      </c>
      <c r="C75" s="10" t="s">
        <v>129</v>
      </c>
      <c r="D75" s="11">
        <v>212.69</v>
      </c>
      <c r="E75" s="11">
        <f t="shared" si="8"/>
        <v>212.69</v>
      </c>
      <c r="F75" s="11">
        <f t="shared" si="9"/>
        <v>255.22799999999998</v>
      </c>
      <c r="G75" s="6">
        <v>5</v>
      </c>
      <c r="H75" s="12">
        <f t="shared" si="7"/>
        <v>76.568399999999997</v>
      </c>
      <c r="I75" s="11">
        <f t="shared" si="5"/>
        <v>3.8284199999999999</v>
      </c>
      <c r="J75" s="6">
        <v>30</v>
      </c>
    </row>
    <row r="76" spans="1:10" x14ac:dyDescent="0.2">
      <c r="A76" s="16" t="s">
        <v>240</v>
      </c>
      <c r="B76" s="1" t="s">
        <v>131</v>
      </c>
      <c r="C76" s="10" t="s">
        <v>132</v>
      </c>
      <c r="D76" s="11">
        <v>3851.71</v>
      </c>
      <c r="E76" s="11">
        <f t="shared" si="8"/>
        <v>3851.71</v>
      </c>
      <c r="F76" s="11">
        <f t="shared" si="9"/>
        <v>4622.0519999999997</v>
      </c>
      <c r="G76" s="6">
        <v>5</v>
      </c>
      <c r="H76" s="12">
        <f t="shared" si="7"/>
        <v>1386.6155999999999</v>
      </c>
      <c r="I76" s="11">
        <f t="shared" si="5"/>
        <v>69.33077999999999</v>
      </c>
      <c r="J76" s="6">
        <v>30</v>
      </c>
    </row>
    <row r="77" spans="1:10" x14ac:dyDescent="0.2">
      <c r="A77" s="16" t="s">
        <v>240</v>
      </c>
      <c r="B77" s="1" t="s">
        <v>133</v>
      </c>
      <c r="C77" s="10" t="s">
        <v>134</v>
      </c>
      <c r="D77" s="11">
        <v>609.16</v>
      </c>
      <c r="E77" s="11">
        <f t="shared" si="8"/>
        <v>609.16</v>
      </c>
      <c r="F77" s="11">
        <f t="shared" si="9"/>
        <v>730.99199999999996</v>
      </c>
      <c r="G77" s="6">
        <v>5</v>
      </c>
      <c r="H77" s="12">
        <f t="shared" si="7"/>
        <v>219.29759999999999</v>
      </c>
      <c r="I77" s="11">
        <f t="shared" ref="I77:I129" si="10">H77*0.05</f>
        <v>10.964880000000001</v>
      </c>
      <c r="J77" s="6">
        <v>30</v>
      </c>
    </row>
    <row r="78" spans="1:10" x14ac:dyDescent="0.2">
      <c r="A78" s="16" t="s">
        <v>240</v>
      </c>
      <c r="B78" s="1" t="s">
        <v>135</v>
      </c>
      <c r="C78" s="10" t="s">
        <v>136</v>
      </c>
      <c r="D78" s="11">
        <v>2067.06</v>
      </c>
      <c r="E78" s="11">
        <f t="shared" si="8"/>
        <v>2067.06</v>
      </c>
      <c r="F78" s="11">
        <f t="shared" si="9"/>
        <v>2480.4719999999998</v>
      </c>
      <c r="G78" s="6">
        <v>5</v>
      </c>
      <c r="H78" s="12">
        <f t="shared" si="7"/>
        <v>744.14159999999993</v>
      </c>
      <c r="I78" s="11">
        <f t="shared" si="10"/>
        <v>37.207079999999998</v>
      </c>
      <c r="J78" s="6">
        <v>30</v>
      </c>
    </row>
    <row r="79" spans="1:10" x14ac:dyDescent="0.2">
      <c r="A79" s="16" t="s">
        <v>240</v>
      </c>
      <c r="B79" s="1" t="s">
        <v>137</v>
      </c>
      <c r="C79" s="10" t="s">
        <v>138</v>
      </c>
      <c r="D79" s="11">
        <v>10223.99</v>
      </c>
      <c r="E79" s="11">
        <f t="shared" si="8"/>
        <v>10223.99</v>
      </c>
      <c r="F79" s="11">
        <f t="shared" si="9"/>
        <v>12268.787999999999</v>
      </c>
      <c r="G79" s="6">
        <v>5</v>
      </c>
      <c r="H79" s="12">
        <f t="shared" si="7"/>
        <v>3680.6363999999994</v>
      </c>
      <c r="I79" s="11">
        <f t="shared" si="10"/>
        <v>184.03181999999998</v>
      </c>
      <c r="J79" s="6">
        <v>30</v>
      </c>
    </row>
    <row r="80" spans="1:10" x14ac:dyDescent="0.2">
      <c r="A80" s="16" t="s">
        <v>240</v>
      </c>
      <c r="B80" s="1" t="s">
        <v>140</v>
      </c>
      <c r="C80" s="10" t="s">
        <v>139</v>
      </c>
      <c r="D80" s="11">
        <v>303.66000000000003</v>
      </c>
      <c r="E80" s="11">
        <f t="shared" si="8"/>
        <v>303.66000000000003</v>
      </c>
      <c r="F80" s="11">
        <f t="shared" si="9"/>
        <v>364.392</v>
      </c>
      <c r="G80" s="6">
        <v>5</v>
      </c>
      <c r="H80" s="12">
        <f t="shared" si="7"/>
        <v>109.3176</v>
      </c>
      <c r="I80" s="11">
        <f t="shared" si="10"/>
        <v>5.4658800000000003</v>
      </c>
      <c r="J80" s="6">
        <v>30</v>
      </c>
    </row>
    <row r="81" spans="1:10" x14ac:dyDescent="0.2">
      <c r="A81" s="16" t="s">
        <v>240</v>
      </c>
      <c r="B81" s="1" t="s">
        <v>141</v>
      </c>
      <c r="C81" s="10" t="s">
        <v>142</v>
      </c>
      <c r="D81" s="11">
        <v>667.99</v>
      </c>
      <c r="E81" s="11">
        <f t="shared" si="8"/>
        <v>667.99</v>
      </c>
      <c r="F81" s="11">
        <f t="shared" si="9"/>
        <v>801.58799999999997</v>
      </c>
      <c r="G81" s="6">
        <v>5</v>
      </c>
      <c r="H81" s="12">
        <f t="shared" si="7"/>
        <v>240.47639999999998</v>
      </c>
      <c r="I81" s="11">
        <f t="shared" si="10"/>
        <v>12.023820000000001</v>
      </c>
      <c r="J81" s="6">
        <v>30</v>
      </c>
    </row>
    <row r="82" spans="1:10" x14ac:dyDescent="0.2">
      <c r="A82" s="16" t="s">
        <v>240</v>
      </c>
      <c r="B82" s="1" t="s">
        <v>143</v>
      </c>
      <c r="C82" s="10" t="s">
        <v>144</v>
      </c>
      <c r="D82" s="11">
        <v>838.8</v>
      </c>
      <c r="E82" s="11">
        <f t="shared" si="8"/>
        <v>838.8</v>
      </c>
      <c r="F82" s="11">
        <f t="shared" si="9"/>
        <v>1006.56</v>
      </c>
      <c r="G82" s="6">
        <v>5</v>
      </c>
      <c r="H82" s="12">
        <f t="shared" si="7"/>
        <v>301.96799999999996</v>
      </c>
      <c r="I82" s="11">
        <f t="shared" si="10"/>
        <v>15.098399999999998</v>
      </c>
      <c r="J82" s="6">
        <v>30</v>
      </c>
    </row>
    <row r="83" spans="1:10" x14ac:dyDescent="0.2">
      <c r="A83" s="16" t="s">
        <v>240</v>
      </c>
      <c r="B83" s="1" t="s">
        <v>145</v>
      </c>
      <c r="C83" s="10" t="s">
        <v>146</v>
      </c>
      <c r="D83" s="11">
        <v>451.19</v>
      </c>
      <c r="E83" s="11">
        <f t="shared" si="8"/>
        <v>451.19</v>
      </c>
      <c r="F83" s="11">
        <f t="shared" si="9"/>
        <v>541.428</v>
      </c>
      <c r="G83" s="6">
        <v>5</v>
      </c>
      <c r="H83" s="12">
        <f t="shared" si="7"/>
        <v>162.42839999999998</v>
      </c>
      <c r="I83" s="11">
        <f t="shared" si="10"/>
        <v>8.1214199999999988</v>
      </c>
      <c r="J83" s="6">
        <v>30</v>
      </c>
    </row>
    <row r="84" spans="1:10" x14ac:dyDescent="0.2">
      <c r="A84" s="16" t="s">
        <v>240</v>
      </c>
      <c r="B84" s="1" t="s">
        <v>147</v>
      </c>
      <c r="C84" s="10" t="s">
        <v>148</v>
      </c>
      <c r="D84" s="11">
        <v>3851.71</v>
      </c>
      <c r="E84" s="11">
        <f t="shared" si="8"/>
        <v>3851.71</v>
      </c>
      <c r="F84" s="11">
        <f t="shared" si="9"/>
        <v>4622.0519999999997</v>
      </c>
      <c r="G84" s="6">
        <v>5</v>
      </c>
      <c r="H84" s="12">
        <f t="shared" si="7"/>
        <v>1386.6155999999999</v>
      </c>
      <c r="I84" s="11">
        <f t="shared" si="10"/>
        <v>69.33077999999999</v>
      </c>
      <c r="J84" s="6">
        <v>30</v>
      </c>
    </row>
    <row r="85" spans="1:10" x14ac:dyDescent="0.2">
      <c r="A85" s="16" t="s">
        <v>240</v>
      </c>
      <c r="B85" s="1" t="s">
        <v>150</v>
      </c>
      <c r="C85" s="10" t="s">
        <v>149</v>
      </c>
      <c r="D85" s="11">
        <v>411.11</v>
      </c>
      <c r="E85" s="11">
        <f t="shared" si="8"/>
        <v>411.11</v>
      </c>
      <c r="F85" s="11">
        <f t="shared" si="9"/>
        <v>493.33199999999999</v>
      </c>
      <c r="G85" s="6">
        <v>5</v>
      </c>
      <c r="H85" s="12">
        <f t="shared" si="7"/>
        <v>147.99959999999999</v>
      </c>
      <c r="I85" s="11">
        <f t="shared" si="10"/>
        <v>7.3999799999999993</v>
      </c>
      <c r="J85" s="6">
        <v>30</v>
      </c>
    </row>
    <row r="86" spans="1:10" x14ac:dyDescent="0.2">
      <c r="A86" s="16" t="s">
        <v>240</v>
      </c>
      <c r="B86" s="1" t="s">
        <v>151</v>
      </c>
      <c r="C86" s="10" t="s">
        <v>152</v>
      </c>
      <c r="D86" s="11">
        <v>257.67</v>
      </c>
      <c r="E86" s="11">
        <f t="shared" ref="E86:E117" si="11">D86</f>
        <v>257.67</v>
      </c>
      <c r="F86" s="11">
        <f t="shared" si="9"/>
        <v>309.20400000000001</v>
      </c>
      <c r="G86" s="6">
        <v>5</v>
      </c>
      <c r="H86" s="12">
        <f t="shared" si="7"/>
        <v>92.761200000000002</v>
      </c>
      <c r="I86" s="11">
        <f t="shared" si="10"/>
        <v>4.6380600000000003</v>
      </c>
      <c r="J86" s="6">
        <v>30</v>
      </c>
    </row>
    <row r="87" spans="1:10" x14ac:dyDescent="0.2">
      <c r="A87" s="16" t="s">
        <v>240</v>
      </c>
      <c r="B87" s="1" t="s">
        <v>153</v>
      </c>
      <c r="C87" s="10" t="s">
        <v>154</v>
      </c>
      <c r="D87" s="11">
        <v>410.9</v>
      </c>
      <c r="E87" s="11">
        <f t="shared" si="11"/>
        <v>410.9</v>
      </c>
      <c r="F87" s="11">
        <f t="shared" si="9"/>
        <v>493.07999999999993</v>
      </c>
      <c r="G87" s="6">
        <v>5</v>
      </c>
      <c r="H87" s="12">
        <f t="shared" ref="H87:H124" si="12">F87*0.3</f>
        <v>147.92399999999998</v>
      </c>
      <c r="I87" s="11">
        <f t="shared" si="10"/>
        <v>7.3961999999999994</v>
      </c>
      <c r="J87" s="6">
        <v>30</v>
      </c>
    </row>
    <row r="88" spans="1:10" x14ac:dyDescent="0.2">
      <c r="A88" s="16" t="s">
        <v>240</v>
      </c>
      <c r="B88" s="1" t="s">
        <v>155</v>
      </c>
      <c r="C88" s="10" t="s">
        <v>156</v>
      </c>
      <c r="D88" s="11">
        <v>818.06</v>
      </c>
      <c r="E88" s="11">
        <f t="shared" si="11"/>
        <v>818.06</v>
      </c>
      <c r="F88" s="11">
        <f t="shared" si="9"/>
        <v>981.67199999999991</v>
      </c>
      <c r="G88" s="6">
        <v>5</v>
      </c>
      <c r="H88" s="12">
        <f t="shared" si="12"/>
        <v>294.50159999999994</v>
      </c>
      <c r="I88" s="11">
        <f t="shared" si="10"/>
        <v>14.725079999999998</v>
      </c>
      <c r="J88" s="6">
        <v>30</v>
      </c>
    </row>
    <row r="89" spans="1:10" x14ac:dyDescent="0.2">
      <c r="A89" s="16" t="s">
        <v>240</v>
      </c>
      <c r="B89" s="1" t="s">
        <v>157</v>
      </c>
      <c r="C89" s="10" t="s">
        <v>158</v>
      </c>
      <c r="D89" s="11">
        <v>623.07000000000005</v>
      </c>
      <c r="E89" s="11">
        <f t="shared" si="11"/>
        <v>623.07000000000005</v>
      </c>
      <c r="F89" s="11">
        <f t="shared" si="9"/>
        <v>747.68400000000008</v>
      </c>
      <c r="G89" s="6">
        <v>5</v>
      </c>
      <c r="H89" s="12">
        <f t="shared" si="12"/>
        <v>224.30520000000001</v>
      </c>
      <c r="I89" s="11">
        <f t="shared" si="10"/>
        <v>11.215260000000001</v>
      </c>
      <c r="J89" s="6">
        <v>30</v>
      </c>
    </row>
    <row r="90" spans="1:10" x14ac:dyDescent="0.2">
      <c r="A90" s="16" t="s">
        <v>240</v>
      </c>
      <c r="B90" s="1" t="s">
        <v>159</v>
      </c>
      <c r="C90" s="10" t="s">
        <v>160</v>
      </c>
      <c r="D90" s="11">
        <v>712.47</v>
      </c>
      <c r="E90" s="11">
        <f t="shared" si="11"/>
        <v>712.47</v>
      </c>
      <c r="F90" s="11">
        <f t="shared" si="9"/>
        <v>854.96400000000006</v>
      </c>
      <c r="G90" s="6">
        <v>5</v>
      </c>
      <c r="H90" s="12">
        <f t="shared" si="12"/>
        <v>256.48919999999998</v>
      </c>
      <c r="I90" s="11">
        <f t="shared" si="10"/>
        <v>12.82446</v>
      </c>
      <c r="J90" s="6">
        <v>30</v>
      </c>
    </row>
    <row r="91" spans="1:10" x14ac:dyDescent="0.2">
      <c r="A91" s="16" t="s">
        <v>240</v>
      </c>
      <c r="B91" s="1" t="s">
        <v>161</v>
      </c>
      <c r="C91" s="10" t="s">
        <v>162</v>
      </c>
      <c r="D91" s="11">
        <v>867.86</v>
      </c>
      <c r="E91" s="11">
        <f t="shared" si="11"/>
        <v>867.86</v>
      </c>
      <c r="F91" s="11">
        <f t="shared" si="9"/>
        <v>1041.432</v>
      </c>
      <c r="G91" s="6">
        <v>5</v>
      </c>
      <c r="H91" s="12">
        <f t="shared" si="12"/>
        <v>312.42959999999999</v>
      </c>
      <c r="I91" s="11">
        <f t="shared" si="10"/>
        <v>15.62148</v>
      </c>
      <c r="J91" s="6">
        <v>30</v>
      </c>
    </row>
    <row r="92" spans="1:10" x14ac:dyDescent="0.2">
      <c r="A92" s="16" t="s">
        <v>240</v>
      </c>
      <c r="B92" s="1" t="s">
        <v>163</v>
      </c>
      <c r="C92" s="10" t="s">
        <v>162</v>
      </c>
      <c r="D92" s="11">
        <v>1021.25</v>
      </c>
      <c r="E92" s="11">
        <f t="shared" si="11"/>
        <v>1021.25</v>
      </c>
      <c r="F92" s="11">
        <f t="shared" si="9"/>
        <v>1225.5</v>
      </c>
      <c r="G92" s="6">
        <v>5</v>
      </c>
      <c r="H92" s="12">
        <f t="shared" si="12"/>
        <v>367.65</v>
      </c>
      <c r="I92" s="11">
        <f t="shared" si="10"/>
        <v>18.3825</v>
      </c>
      <c r="J92" s="6">
        <v>30</v>
      </c>
    </row>
    <row r="93" spans="1:10" x14ac:dyDescent="0.2">
      <c r="A93" s="16" t="s">
        <v>240</v>
      </c>
      <c r="B93" s="1" t="s">
        <v>164</v>
      </c>
      <c r="C93" s="10" t="s">
        <v>162</v>
      </c>
      <c r="D93" s="11">
        <v>676.86</v>
      </c>
      <c r="E93" s="11">
        <f t="shared" si="11"/>
        <v>676.86</v>
      </c>
      <c r="F93" s="11">
        <f t="shared" si="9"/>
        <v>812.23199999999997</v>
      </c>
      <c r="G93" s="6">
        <v>5</v>
      </c>
      <c r="H93" s="12">
        <f t="shared" si="12"/>
        <v>243.66959999999997</v>
      </c>
      <c r="I93" s="11">
        <f t="shared" si="10"/>
        <v>12.183479999999999</v>
      </c>
      <c r="J93" s="6">
        <v>30</v>
      </c>
    </row>
    <row r="94" spans="1:10" x14ac:dyDescent="0.2">
      <c r="A94" s="16" t="s">
        <v>240</v>
      </c>
      <c r="B94" s="1" t="s">
        <v>165</v>
      </c>
      <c r="C94" s="10" t="s">
        <v>166</v>
      </c>
      <c r="D94" s="11">
        <v>776.64</v>
      </c>
      <c r="E94" s="11">
        <f t="shared" si="11"/>
        <v>776.64</v>
      </c>
      <c r="F94" s="11">
        <f t="shared" si="9"/>
        <v>931.96799999999996</v>
      </c>
      <c r="G94" s="6">
        <v>5</v>
      </c>
      <c r="H94" s="12">
        <f t="shared" si="12"/>
        <v>279.59039999999999</v>
      </c>
      <c r="I94" s="11">
        <f t="shared" si="10"/>
        <v>13.979520000000001</v>
      </c>
      <c r="J94" s="6">
        <v>30</v>
      </c>
    </row>
    <row r="95" spans="1:10" x14ac:dyDescent="0.2">
      <c r="A95" s="16" t="s">
        <v>240</v>
      </c>
      <c r="B95" s="1" t="s">
        <v>167</v>
      </c>
      <c r="C95" s="10" t="s">
        <v>168</v>
      </c>
      <c r="D95" s="11">
        <v>286.54000000000002</v>
      </c>
      <c r="E95" s="11">
        <f t="shared" si="11"/>
        <v>286.54000000000002</v>
      </c>
      <c r="F95" s="11">
        <f t="shared" si="9"/>
        <v>343.84800000000001</v>
      </c>
      <c r="G95" s="6">
        <v>5</v>
      </c>
      <c r="H95" s="12">
        <f t="shared" si="12"/>
        <v>103.1544</v>
      </c>
      <c r="I95" s="11">
        <f t="shared" si="10"/>
        <v>5.1577200000000003</v>
      </c>
      <c r="J95" s="6">
        <v>30</v>
      </c>
    </row>
    <row r="96" spans="1:10" x14ac:dyDescent="0.2">
      <c r="A96" s="16" t="s">
        <v>240</v>
      </c>
      <c r="B96" s="1" t="s">
        <v>169</v>
      </c>
      <c r="C96" s="10" t="s">
        <v>170</v>
      </c>
      <c r="D96" s="11">
        <v>993.47</v>
      </c>
      <c r="E96" s="11">
        <f t="shared" si="11"/>
        <v>993.47</v>
      </c>
      <c r="F96" s="11">
        <f t="shared" si="9"/>
        <v>1192.164</v>
      </c>
      <c r="G96" s="6">
        <v>5</v>
      </c>
      <c r="H96" s="12">
        <f t="shared" si="12"/>
        <v>357.64920000000001</v>
      </c>
      <c r="I96" s="11">
        <f t="shared" si="10"/>
        <v>17.882460000000002</v>
      </c>
      <c r="J96" s="6">
        <v>30</v>
      </c>
    </row>
    <row r="97" spans="1:10" x14ac:dyDescent="0.2">
      <c r="A97" s="16" t="s">
        <v>240</v>
      </c>
      <c r="B97" s="1" t="s">
        <v>171</v>
      </c>
      <c r="C97" s="10" t="s">
        <v>170</v>
      </c>
      <c r="D97" s="11">
        <v>1103.01</v>
      </c>
      <c r="E97" s="11">
        <f t="shared" si="11"/>
        <v>1103.01</v>
      </c>
      <c r="F97" s="11">
        <f t="shared" si="9"/>
        <v>1323.6119999999999</v>
      </c>
      <c r="G97" s="6">
        <v>5</v>
      </c>
      <c r="H97" s="12">
        <f t="shared" si="12"/>
        <v>397.08359999999993</v>
      </c>
      <c r="I97" s="11">
        <f t="shared" si="10"/>
        <v>19.854179999999999</v>
      </c>
      <c r="J97" s="6">
        <v>30</v>
      </c>
    </row>
    <row r="98" spans="1:10" x14ac:dyDescent="0.2">
      <c r="A98" s="16" t="s">
        <v>240</v>
      </c>
      <c r="B98" s="1" t="s">
        <v>172</v>
      </c>
      <c r="C98" s="10" t="s">
        <v>173</v>
      </c>
      <c r="D98" s="11">
        <v>642.49</v>
      </c>
      <c r="E98" s="11">
        <f t="shared" si="11"/>
        <v>642.49</v>
      </c>
      <c r="F98" s="11">
        <f t="shared" si="9"/>
        <v>770.98799999999994</v>
      </c>
      <c r="G98" s="6">
        <v>5</v>
      </c>
      <c r="H98" s="12">
        <f t="shared" si="12"/>
        <v>231.29639999999998</v>
      </c>
      <c r="I98" s="11">
        <f t="shared" si="10"/>
        <v>11.564819999999999</v>
      </c>
      <c r="J98" s="6">
        <v>30</v>
      </c>
    </row>
    <row r="99" spans="1:10" x14ac:dyDescent="0.2">
      <c r="A99" s="16" t="s">
        <v>240</v>
      </c>
      <c r="B99" s="1" t="s">
        <v>174</v>
      </c>
      <c r="C99" s="10" t="s">
        <v>175</v>
      </c>
      <c r="D99" s="11">
        <v>563.77</v>
      </c>
      <c r="E99" s="11">
        <f t="shared" si="11"/>
        <v>563.77</v>
      </c>
      <c r="F99" s="11">
        <f t="shared" si="9"/>
        <v>676.524</v>
      </c>
      <c r="G99" s="6">
        <v>5</v>
      </c>
      <c r="H99" s="12">
        <f t="shared" si="12"/>
        <v>202.9572</v>
      </c>
      <c r="I99" s="11">
        <f t="shared" si="10"/>
        <v>10.147860000000001</v>
      </c>
      <c r="J99" s="6">
        <v>30</v>
      </c>
    </row>
    <row r="100" spans="1:10" x14ac:dyDescent="0.2">
      <c r="A100" s="16" t="s">
        <v>240</v>
      </c>
      <c r="B100" s="1" t="s">
        <v>176</v>
      </c>
      <c r="C100" s="10" t="s">
        <v>177</v>
      </c>
      <c r="D100" s="11">
        <v>8052.38</v>
      </c>
      <c r="E100" s="11">
        <f t="shared" si="11"/>
        <v>8052.38</v>
      </c>
      <c r="F100" s="11">
        <f t="shared" si="9"/>
        <v>9662.8559999999998</v>
      </c>
      <c r="G100" s="6">
        <v>5</v>
      </c>
      <c r="H100" s="12">
        <f t="shared" si="12"/>
        <v>2898.8568</v>
      </c>
      <c r="I100" s="11">
        <f t="shared" si="10"/>
        <v>144.94284000000002</v>
      </c>
      <c r="J100" s="6">
        <v>30</v>
      </c>
    </row>
    <row r="101" spans="1:10" x14ac:dyDescent="0.2">
      <c r="A101" s="16" t="s">
        <v>240</v>
      </c>
      <c r="B101" s="1" t="s">
        <v>178</v>
      </c>
      <c r="C101" s="10" t="s">
        <v>179</v>
      </c>
      <c r="D101" s="11">
        <v>2632.64</v>
      </c>
      <c r="E101" s="11">
        <f t="shared" si="11"/>
        <v>2632.64</v>
      </c>
      <c r="F101" s="11">
        <f t="shared" si="9"/>
        <v>3159.1679999999997</v>
      </c>
      <c r="G101" s="6">
        <v>5</v>
      </c>
      <c r="H101" s="12">
        <f t="shared" si="12"/>
        <v>947.7503999999999</v>
      </c>
      <c r="I101" s="11">
        <f t="shared" si="10"/>
        <v>47.387519999999995</v>
      </c>
      <c r="J101" s="6">
        <v>30</v>
      </c>
    </row>
    <row r="102" spans="1:10" x14ac:dyDescent="0.2">
      <c r="A102" s="16" t="s">
        <v>240</v>
      </c>
      <c r="B102" s="1" t="s">
        <v>180</v>
      </c>
      <c r="C102" s="10" t="s">
        <v>181</v>
      </c>
      <c r="D102" s="11">
        <v>2542.17</v>
      </c>
      <c r="E102" s="11">
        <f t="shared" si="11"/>
        <v>2542.17</v>
      </c>
      <c r="F102" s="11">
        <f t="shared" si="9"/>
        <v>3050.6039999999998</v>
      </c>
      <c r="G102" s="6">
        <v>5</v>
      </c>
      <c r="H102" s="12">
        <f t="shared" si="12"/>
        <v>915.18119999999988</v>
      </c>
      <c r="I102" s="11">
        <f t="shared" si="10"/>
        <v>45.759059999999998</v>
      </c>
      <c r="J102" s="6">
        <v>30</v>
      </c>
    </row>
    <row r="103" spans="1:10" x14ac:dyDescent="0.2">
      <c r="A103" s="16" t="s">
        <v>240</v>
      </c>
      <c r="B103" s="1" t="s">
        <v>182</v>
      </c>
      <c r="C103" s="10" t="s">
        <v>183</v>
      </c>
      <c r="D103" s="11">
        <v>3402.69</v>
      </c>
      <c r="E103" s="11">
        <f t="shared" si="11"/>
        <v>3402.69</v>
      </c>
      <c r="F103" s="11">
        <f t="shared" si="9"/>
        <v>4083.2280000000001</v>
      </c>
      <c r="G103" s="6">
        <v>5</v>
      </c>
      <c r="H103" s="12">
        <f t="shared" si="12"/>
        <v>1224.9684</v>
      </c>
      <c r="I103" s="11">
        <f t="shared" si="10"/>
        <v>61.248420000000003</v>
      </c>
      <c r="J103" s="6">
        <v>30</v>
      </c>
    </row>
    <row r="104" spans="1:10" x14ac:dyDescent="0.2">
      <c r="A104" s="16" t="s">
        <v>240</v>
      </c>
      <c r="B104" s="1" t="s">
        <v>184</v>
      </c>
      <c r="C104" s="10" t="s">
        <v>183</v>
      </c>
      <c r="D104" s="11">
        <v>4227.59</v>
      </c>
      <c r="E104" s="11">
        <f t="shared" si="11"/>
        <v>4227.59</v>
      </c>
      <c r="F104" s="11">
        <f t="shared" si="9"/>
        <v>5073.1080000000002</v>
      </c>
      <c r="G104" s="6">
        <v>5</v>
      </c>
      <c r="H104" s="12">
        <f t="shared" si="12"/>
        <v>1521.9323999999999</v>
      </c>
      <c r="I104" s="11">
        <f t="shared" si="10"/>
        <v>76.096620000000001</v>
      </c>
      <c r="J104" s="6">
        <v>30</v>
      </c>
    </row>
    <row r="105" spans="1:10" x14ac:dyDescent="0.2">
      <c r="A105" s="16" t="s">
        <v>240</v>
      </c>
      <c r="B105" s="1" t="s">
        <v>185</v>
      </c>
      <c r="C105" s="10" t="s">
        <v>186</v>
      </c>
      <c r="D105" s="11">
        <v>1778.68</v>
      </c>
      <c r="E105" s="11">
        <f t="shared" si="11"/>
        <v>1778.68</v>
      </c>
      <c r="F105" s="11">
        <f t="shared" si="9"/>
        <v>2134.4160000000002</v>
      </c>
      <c r="G105" s="6">
        <v>5</v>
      </c>
      <c r="H105" s="12">
        <f t="shared" si="12"/>
        <v>640.32479999999998</v>
      </c>
      <c r="I105" s="11">
        <f t="shared" si="10"/>
        <v>32.016240000000003</v>
      </c>
      <c r="J105" s="6">
        <v>30</v>
      </c>
    </row>
    <row r="106" spans="1:10" x14ac:dyDescent="0.2">
      <c r="A106" s="16" t="s">
        <v>240</v>
      </c>
      <c r="B106" s="1" t="s">
        <v>187</v>
      </c>
      <c r="C106" s="10" t="s">
        <v>188</v>
      </c>
      <c r="D106" s="11">
        <v>8953.5</v>
      </c>
      <c r="E106" s="11">
        <f t="shared" si="11"/>
        <v>8953.5</v>
      </c>
      <c r="F106" s="11">
        <f t="shared" si="9"/>
        <v>10744.199999999999</v>
      </c>
      <c r="G106" s="6">
        <v>5</v>
      </c>
      <c r="H106" s="12">
        <f t="shared" si="12"/>
        <v>3223.2599999999998</v>
      </c>
      <c r="I106" s="11">
        <f t="shared" si="10"/>
        <v>161.16300000000001</v>
      </c>
      <c r="J106" s="6">
        <v>30</v>
      </c>
    </row>
    <row r="107" spans="1:10" x14ac:dyDescent="0.2">
      <c r="A107" s="16" t="s">
        <v>240</v>
      </c>
      <c r="B107" s="1" t="s">
        <v>189</v>
      </c>
      <c r="C107" s="10" t="s">
        <v>190</v>
      </c>
      <c r="D107" s="11">
        <v>2552.6799999999998</v>
      </c>
      <c r="E107" s="11">
        <f t="shared" si="11"/>
        <v>2552.6799999999998</v>
      </c>
      <c r="F107" s="11">
        <f t="shared" si="9"/>
        <v>3063.2159999999999</v>
      </c>
      <c r="G107" s="6">
        <v>5</v>
      </c>
      <c r="H107" s="12">
        <f t="shared" si="12"/>
        <v>918.96479999999997</v>
      </c>
      <c r="I107" s="11">
        <f t="shared" si="10"/>
        <v>45.948239999999998</v>
      </c>
      <c r="J107" s="6">
        <v>30</v>
      </c>
    </row>
    <row r="108" spans="1:10" x14ac:dyDescent="0.2">
      <c r="A108" s="16" t="s">
        <v>240</v>
      </c>
      <c r="B108" s="1" t="s">
        <v>191</v>
      </c>
      <c r="C108" s="10" t="s">
        <v>192</v>
      </c>
      <c r="D108" s="11">
        <v>4129.43</v>
      </c>
      <c r="E108" s="11">
        <f t="shared" si="11"/>
        <v>4129.43</v>
      </c>
      <c r="F108" s="11">
        <f t="shared" si="9"/>
        <v>4955.3159999999998</v>
      </c>
      <c r="G108" s="6">
        <v>5</v>
      </c>
      <c r="H108" s="12">
        <f t="shared" si="12"/>
        <v>1486.5947999999999</v>
      </c>
      <c r="I108" s="11">
        <f t="shared" si="10"/>
        <v>74.329740000000001</v>
      </c>
      <c r="J108" s="6">
        <v>30</v>
      </c>
    </row>
    <row r="109" spans="1:10" x14ac:dyDescent="0.2">
      <c r="A109" s="16" t="s">
        <v>240</v>
      </c>
      <c r="B109" s="1" t="s">
        <v>193</v>
      </c>
      <c r="C109" s="10" t="s">
        <v>194</v>
      </c>
      <c r="D109" s="11">
        <v>109.05</v>
      </c>
      <c r="E109" s="11">
        <f t="shared" si="11"/>
        <v>109.05</v>
      </c>
      <c r="F109" s="11">
        <f t="shared" si="9"/>
        <v>130.85999999999999</v>
      </c>
      <c r="G109" s="6">
        <v>5</v>
      </c>
      <c r="H109" s="12">
        <f t="shared" si="12"/>
        <v>39.257999999999996</v>
      </c>
      <c r="I109" s="11">
        <f t="shared" si="10"/>
        <v>1.9628999999999999</v>
      </c>
      <c r="J109" s="6">
        <v>30</v>
      </c>
    </row>
    <row r="110" spans="1:10" x14ac:dyDescent="0.2">
      <c r="A110" s="16" t="s">
        <v>240</v>
      </c>
      <c r="B110" s="1" t="s">
        <v>196</v>
      </c>
      <c r="C110" s="10" t="s">
        <v>195</v>
      </c>
      <c r="D110" s="11">
        <v>410.08</v>
      </c>
      <c r="E110" s="11">
        <f t="shared" si="11"/>
        <v>410.08</v>
      </c>
      <c r="F110" s="11">
        <f t="shared" si="9"/>
        <v>492.09599999999995</v>
      </c>
      <c r="G110" s="6">
        <v>5</v>
      </c>
      <c r="H110" s="12">
        <f t="shared" si="12"/>
        <v>147.62879999999998</v>
      </c>
      <c r="I110" s="11">
        <f t="shared" si="10"/>
        <v>7.3814399999999996</v>
      </c>
      <c r="J110" s="6">
        <v>30</v>
      </c>
    </row>
    <row r="111" spans="1:10" x14ac:dyDescent="0.2">
      <c r="A111" s="16" t="s">
        <v>240</v>
      </c>
      <c r="B111" s="1" t="s">
        <v>197</v>
      </c>
      <c r="C111" s="10" t="s">
        <v>198</v>
      </c>
      <c r="D111" s="11">
        <v>1509.64</v>
      </c>
      <c r="E111" s="11">
        <f t="shared" si="11"/>
        <v>1509.64</v>
      </c>
      <c r="F111" s="11">
        <f t="shared" si="9"/>
        <v>1811.568</v>
      </c>
      <c r="G111" s="6">
        <v>5</v>
      </c>
      <c r="H111" s="12">
        <f t="shared" si="12"/>
        <v>543.47039999999993</v>
      </c>
      <c r="I111" s="11">
        <f t="shared" si="10"/>
        <v>27.173519999999996</v>
      </c>
      <c r="J111" s="6">
        <v>30</v>
      </c>
    </row>
    <row r="112" spans="1:10" x14ac:dyDescent="0.2">
      <c r="A112" s="16" t="s">
        <v>240</v>
      </c>
      <c r="B112" s="1" t="s">
        <v>199</v>
      </c>
      <c r="C112" s="10" t="s">
        <v>200</v>
      </c>
      <c r="D112" s="11">
        <v>2322.7800000000002</v>
      </c>
      <c r="E112" s="11">
        <f t="shared" si="11"/>
        <v>2322.7800000000002</v>
      </c>
      <c r="F112" s="11">
        <f t="shared" si="9"/>
        <v>2787.3360000000002</v>
      </c>
      <c r="G112" s="6">
        <v>5</v>
      </c>
      <c r="H112" s="12">
        <f t="shared" si="12"/>
        <v>836.20080000000007</v>
      </c>
      <c r="I112" s="11">
        <f t="shared" si="10"/>
        <v>41.810040000000008</v>
      </c>
      <c r="J112" s="6">
        <v>30</v>
      </c>
    </row>
    <row r="113" spans="1:10" x14ac:dyDescent="0.2">
      <c r="A113" s="16" t="s">
        <v>240</v>
      </c>
      <c r="B113" s="1" t="s">
        <v>201</v>
      </c>
      <c r="C113" s="10" t="s">
        <v>202</v>
      </c>
      <c r="D113" s="11">
        <v>23058.59</v>
      </c>
      <c r="E113" s="11">
        <f t="shared" si="11"/>
        <v>23058.59</v>
      </c>
      <c r="F113" s="11">
        <f t="shared" si="9"/>
        <v>27670.308000000001</v>
      </c>
      <c r="G113" s="6">
        <v>5</v>
      </c>
      <c r="H113" s="12">
        <f t="shared" si="12"/>
        <v>8301.0923999999995</v>
      </c>
      <c r="I113" s="11">
        <f t="shared" si="10"/>
        <v>415.05462</v>
      </c>
      <c r="J113" s="6">
        <v>30</v>
      </c>
    </row>
    <row r="114" spans="1:10" x14ac:dyDescent="0.2">
      <c r="A114" s="16" t="s">
        <v>240</v>
      </c>
      <c r="B114" s="1" t="s">
        <v>203</v>
      </c>
      <c r="C114" s="10" t="s">
        <v>204</v>
      </c>
      <c r="D114" s="11">
        <v>306.83999999999997</v>
      </c>
      <c r="E114" s="11">
        <f t="shared" si="11"/>
        <v>306.83999999999997</v>
      </c>
      <c r="F114" s="11">
        <f t="shared" si="9"/>
        <v>368.20799999999997</v>
      </c>
      <c r="G114" s="6">
        <v>5</v>
      </c>
      <c r="H114" s="12">
        <f t="shared" si="12"/>
        <v>110.46239999999999</v>
      </c>
      <c r="I114" s="11">
        <f t="shared" si="10"/>
        <v>5.5231199999999996</v>
      </c>
      <c r="J114" s="6">
        <v>30</v>
      </c>
    </row>
    <row r="115" spans="1:10" x14ac:dyDescent="0.2">
      <c r="A115" s="16" t="s">
        <v>240</v>
      </c>
      <c r="B115" s="1" t="s">
        <v>205</v>
      </c>
      <c r="C115" s="10" t="s">
        <v>206</v>
      </c>
      <c r="D115" s="11">
        <v>3129.99</v>
      </c>
      <c r="E115" s="11">
        <f t="shared" si="11"/>
        <v>3129.99</v>
      </c>
      <c r="F115" s="11">
        <f t="shared" si="9"/>
        <v>3755.9879999999994</v>
      </c>
      <c r="G115" s="6">
        <v>5</v>
      </c>
      <c r="H115" s="12">
        <f t="shared" si="12"/>
        <v>1126.7963999999997</v>
      </c>
      <c r="I115" s="11">
        <f t="shared" si="10"/>
        <v>56.339819999999989</v>
      </c>
      <c r="J115" s="6">
        <v>30</v>
      </c>
    </row>
    <row r="116" spans="1:10" x14ac:dyDescent="0.2">
      <c r="A116" s="16" t="s">
        <v>240</v>
      </c>
      <c r="B116" s="1" t="s">
        <v>207</v>
      </c>
      <c r="C116" s="10" t="s">
        <v>206</v>
      </c>
      <c r="D116" s="11">
        <v>1600.29</v>
      </c>
      <c r="E116" s="11">
        <f t="shared" si="11"/>
        <v>1600.29</v>
      </c>
      <c r="F116" s="11">
        <f t="shared" si="9"/>
        <v>1920.348</v>
      </c>
      <c r="G116" s="6">
        <v>5</v>
      </c>
      <c r="H116" s="12">
        <f t="shared" si="12"/>
        <v>576.10439999999994</v>
      </c>
      <c r="I116" s="11">
        <f t="shared" si="10"/>
        <v>28.805219999999998</v>
      </c>
      <c r="J116" s="6">
        <v>30</v>
      </c>
    </row>
    <row r="117" spans="1:10" x14ac:dyDescent="0.2">
      <c r="A117" s="16" t="s">
        <v>240</v>
      </c>
      <c r="B117" s="1" t="s">
        <v>208</v>
      </c>
      <c r="C117" s="10" t="s">
        <v>209</v>
      </c>
      <c r="D117" s="11">
        <v>1600.29</v>
      </c>
      <c r="E117" s="11">
        <f t="shared" si="11"/>
        <v>1600.29</v>
      </c>
      <c r="F117" s="11">
        <f t="shared" si="9"/>
        <v>1920.348</v>
      </c>
      <c r="G117" s="6">
        <v>5</v>
      </c>
      <c r="H117" s="12">
        <f t="shared" si="12"/>
        <v>576.10439999999994</v>
      </c>
      <c r="I117" s="11">
        <f t="shared" si="10"/>
        <v>28.805219999999998</v>
      </c>
      <c r="J117" s="6">
        <v>30</v>
      </c>
    </row>
    <row r="118" spans="1:10" x14ac:dyDescent="0.2">
      <c r="A118" s="16" t="s">
        <v>240</v>
      </c>
      <c r="B118" s="1" t="s">
        <v>210</v>
      </c>
      <c r="C118" s="10" t="s">
        <v>209</v>
      </c>
      <c r="D118" s="11">
        <v>1082.55</v>
      </c>
      <c r="E118" s="11">
        <f t="shared" ref="E118:E124" si="13">D118</f>
        <v>1082.55</v>
      </c>
      <c r="F118" s="11">
        <f t="shared" si="9"/>
        <v>1299.06</v>
      </c>
      <c r="G118" s="6">
        <v>5</v>
      </c>
      <c r="H118" s="12">
        <f t="shared" si="12"/>
        <v>389.71799999999996</v>
      </c>
      <c r="I118" s="11">
        <f t="shared" si="10"/>
        <v>19.485900000000001</v>
      </c>
      <c r="J118" s="6">
        <v>30</v>
      </c>
    </row>
    <row r="119" spans="1:10" x14ac:dyDescent="0.2">
      <c r="A119" s="16" t="s">
        <v>240</v>
      </c>
      <c r="B119" s="1" t="s">
        <v>211</v>
      </c>
      <c r="C119" s="10" t="s">
        <v>212</v>
      </c>
      <c r="D119" s="11">
        <v>1499</v>
      </c>
      <c r="E119" s="11">
        <f t="shared" si="13"/>
        <v>1499</v>
      </c>
      <c r="F119" s="11">
        <f t="shared" si="9"/>
        <v>1798.8</v>
      </c>
      <c r="G119" s="6">
        <v>5</v>
      </c>
      <c r="H119" s="12">
        <f t="shared" si="12"/>
        <v>539.64</v>
      </c>
      <c r="I119" s="11">
        <f t="shared" si="10"/>
        <v>26.981999999999999</v>
      </c>
      <c r="J119" s="6">
        <v>30</v>
      </c>
    </row>
    <row r="120" spans="1:10" x14ac:dyDescent="0.2">
      <c r="A120" s="16" t="s">
        <v>240</v>
      </c>
      <c r="B120" s="1" t="s">
        <v>213</v>
      </c>
      <c r="C120" s="10" t="s">
        <v>214</v>
      </c>
      <c r="D120" s="11">
        <v>9933.32</v>
      </c>
      <c r="E120" s="11">
        <f t="shared" si="13"/>
        <v>9933.32</v>
      </c>
      <c r="F120" s="11">
        <f t="shared" si="9"/>
        <v>11919.983999999999</v>
      </c>
      <c r="G120" s="6">
        <v>5</v>
      </c>
      <c r="H120" s="12">
        <f t="shared" si="12"/>
        <v>3575.9951999999994</v>
      </c>
      <c r="I120" s="11">
        <f t="shared" si="10"/>
        <v>178.79975999999999</v>
      </c>
      <c r="J120" s="6">
        <v>30</v>
      </c>
    </row>
    <row r="121" spans="1:10" x14ac:dyDescent="0.2">
      <c r="A121" s="16" t="s">
        <v>240</v>
      </c>
      <c r="B121" s="1" t="s">
        <v>215</v>
      </c>
      <c r="C121" s="10" t="s">
        <v>216</v>
      </c>
      <c r="D121" s="11">
        <v>1192.54</v>
      </c>
      <c r="E121" s="11">
        <f t="shared" si="13"/>
        <v>1192.54</v>
      </c>
      <c r="F121" s="11">
        <f t="shared" si="9"/>
        <v>1431.048</v>
      </c>
      <c r="G121" s="6">
        <v>5</v>
      </c>
      <c r="H121" s="12">
        <f t="shared" si="12"/>
        <v>429.31439999999998</v>
      </c>
      <c r="I121" s="11">
        <f t="shared" si="10"/>
        <v>21.465720000000001</v>
      </c>
      <c r="J121" s="6">
        <v>30</v>
      </c>
    </row>
    <row r="122" spans="1:10" x14ac:dyDescent="0.2">
      <c r="A122" s="16" t="s">
        <v>240</v>
      </c>
      <c r="B122" s="1" t="s">
        <v>217</v>
      </c>
      <c r="C122" s="10" t="s">
        <v>218</v>
      </c>
      <c r="D122" s="11">
        <v>146.58000000000001</v>
      </c>
      <c r="E122" s="11">
        <f t="shared" si="13"/>
        <v>146.58000000000001</v>
      </c>
      <c r="F122" s="11">
        <f t="shared" si="9"/>
        <v>175.89600000000002</v>
      </c>
      <c r="G122" s="6">
        <v>5</v>
      </c>
      <c r="H122" s="12">
        <f t="shared" si="12"/>
        <v>52.768800000000006</v>
      </c>
      <c r="I122" s="11">
        <f t="shared" si="10"/>
        <v>2.6384400000000006</v>
      </c>
      <c r="J122" s="6">
        <v>30</v>
      </c>
    </row>
    <row r="123" spans="1:10" x14ac:dyDescent="0.2">
      <c r="A123" s="16" t="s">
        <v>240</v>
      </c>
      <c r="B123" s="1" t="s">
        <v>219</v>
      </c>
      <c r="C123" s="10" t="s">
        <v>220</v>
      </c>
      <c r="D123" s="11">
        <v>540.30999999999995</v>
      </c>
      <c r="E123" s="11">
        <f t="shared" si="13"/>
        <v>540.30999999999995</v>
      </c>
      <c r="F123" s="11">
        <f t="shared" si="9"/>
        <v>648.37199999999996</v>
      </c>
      <c r="G123" s="6">
        <v>5</v>
      </c>
      <c r="H123" s="12">
        <f t="shared" si="12"/>
        <v>194.51159999999999</v>
      </c>
      <c r="I123" s="11">
        <f t="shared" si="10"/>
        <v>9.7255800000000008</v>
      </c>
      <c r="J123" s="6">
        <v>30</v>
      </c>
    </row>
    <row r="124" spans="1:10" x14ac:dyDescent="0.2">
      <c r="A124" s="16" t="s">
        <v>240</v>
      </c>
      <c r="B124" s="1" t="s">
        <v>221</v>
      </c>
      <c r="C124" s="10" t="s">
        <v>222</v>
      </c>
      <c r="D124" s="11">
        <v>2248.5</v>
      </c>
      <c r="E124" s="11">
        <f t="shared" si="13"/>
        <v>2248.5</v>
      </c>
      <c r="F124" s="11">
        <f t="shared" si="9"/>
        <v>2698.2</v>
      </c>
      <c r="G124" s="6">
        <v>5</v>
      </c>
      <c r="H124" s="12">
        <f t="shared" si="12"/>
        <v>809.45999999999992</v>
      </c>
      <c r="I124" s="11">
        <f t="shared" si="10"/>
        <v>40.472999999999999</v>
      </c>
      <c r="J124" s="6">
        <v>30</v>
      </c>
    </row>
    <row r="125" spans="1:10" ht="16.5" customHeight="1" x14ac:dyDescent="0.2">
      <c r="A125" s="16"/>
      <c r="B125" s="22" t="s">
        <v>223</v>
      </c>
      <c r="C125" s="22"/>
      <c r="D125" s="7"/>
      <c r="E125" s="11"/>
      <c r="F125" s="11"/>
      <c r="G125" s="8"/>
      <c r="H125" s="19"/>
      <c r="I125" s="7"/>
      <c r="J125" s="6"/>
    </row>
    <row r="126" spans="1:10" x14ac:dyDescent="0.2">
      <c r="A126" s="16" t="s">
        <v>240</v>
      </c>
      <c r="B126" s="1" t="s">
        <v>224</v>
      </c>
      <c r="C126" s="10" t="s">
        <v>225</v>
      </c>
      <c r="D126" s="14">
        <v>7457.24</v>
      </c>
      <c r="E126" s="11">
        <v>810.41</v>
      </c>
      <c r="F126" s="11">
        <f t="shared" si="9"/>
        <v>972.49199999999996</v>
      </c>
      <c r="G126" s="6">
        <v>5</v>
      </c>
      <c r="H126" s="12">
        <f t="shared" ref="H126:H127" si="14">F126*0.3</f>
        <v>291.74759999999998</v>
      </c>
      <c r="I126" s="11">
        <f t="shared" si="10"/>
        <v>14.58738</v>
      </c>
      <c r="J126" s="6">
        <v>30</v>
      </c>
    </row>
    <row r="127" spans="1:10" x14ac:dyDescent="0.2">
      <c r="A127" s="16" t="s">
        <v>240</v>
      </c>
      <c r="B127" s="1" t="s">
        <v>226</v>
      </c>
      <c r="C127" s="10" t="s">
        <v>227</v>
      </c>
      <c r="D127" s="14">
        <v>2050.56</v>
      </c>
      <c r="E127" s="11">
        <v>860.56</v>
      </c>
      <c r="F127" s="11">
        <f t="shared" si="9"/>
        <v>1032.6719999999998</v>
      </c>
      <c r="G127" s="6">
        <v>5</v>
      </c>
      <c r="H127" s="12">
        <f t="shared" si="14"/>
        <v>309.80159999999995</v>
      </c>
      <c r="I127" s="11">
        <f t="shared" si="10"/>
        <v>15.490079999999999</v>
      </c>
      <c r="J127" s="6">
        <v>30</v>
      </c>
    </row>
    <row r="128" spans="1:10" x14ac:dyDescent="0.2">
      <c r="A128" s="16"/>
      <c r="B128" s="22" t="s">
        <v>228</v>
      </c>
      <c r="C128" s="22"/>
      <c r="D128" s="7"/>
      <c r="E128" s="11"/>
      <c r="F128" s="11"/>
      <c r="G128" s="8"/>
      <c r="H128" s="19"/>
      <c r="I128" s="7"/>
      <c r="J128" s="6"/>
    </row>
    <row r="129" spans="1:10" x14ac:dyDescent="0.2">
      <c r="A129" s="16" t="s">
        <v>240</v>
      </c>
      <c r="B129" s="1" t="s">
        <v>229</v>
      </c>
      <c r="C129" s="10" t="s">
        <v>230</v>
      </c>
      <c r="D129" s="15">
        <v>770.42</v>
      </c>
      <c r="E129" s="11">
        <v>108.24</v>
      </c>
      <c r="F129" s="11">
        <f t="shared" ref="F129" si="15">E129*1.2</f>
        <v>129.88799999999998</v>
      </c>
      <c r="G129" s="6">
        <v>5</v>
      </c>
      <c r="H129" s="12">
        <f>F129*0.3</f>
        <v>38.966399999999993</v>
      </c>
      <c r="I129" s="11">
        <f t="shared" si="10"/>
        <v>1.9483199999999998</v>
      </c>
      <c r="J129" s="6">
        <v>30</v>
      </c>
    </row>
  </sheetData>
  <mergeCells count="6">
    <mergeCell ref="A2:B2"/>
    <mergeCell ref="B4:C4"/>
    <mergeCell ref="B22:C22"/>
    <mergeCell ref="B125:C125"/>
    <mergeCell ref="B128:C128"/>
    <mergeCell ref="B12:C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Пользователь</cp:lastModifiedBy>
  <cp:lastPrinted>2024-10-07T06:54:24Z</cp:lastPrinted>
  <dcterms:created xsi:type="dcterms:W3CDTF">2015-06-05T18:19:34Z</dcterms:created>
  <dcterms:modified xsi:type="dcterms:W3CDTF">2025-01-29T13:56:30Z</dcterms:modified>
</cp:coreProperties>
</file>